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57705b28b75d99/Documenten/BB de Ijsselkring/Seizoen 2024-2025/"/>
    </mc:Choice>
  </mc:AlternateContent>
  <xr:revisionPtr revIDLastSave="513" documentId="8_{A1D6CDD8-6C66-44DD-8EB4-E540F54989CD}" xr6:coauthVersionLast="47" xr6:coauthVersionMax="47" xr10:uidLastSave="{2177E65F-C5AE-4A6E-81F3-E11DFEE40F1C}"/>
  <workbookProtection workbookPassword="DD6B" lockStructure="1"/>
  <bookViews>
    <workbookView xWindow="-110" yWindow="-110" windowWidth="19420" windowHeight="10300" xr2:uid="{421E93BD-52CC-4D0D-B49E-5A0A1052AFC1}"/>
  </bookViews>
  <sheets>
    <sheet name="Uitslag" sheetId="1" r:id="rId1"/>
  </sheets>
  <definedNames>
    <definedName name="_xlnm._FilterDatabase" localSheetId="0" hidden="1">Uitslag!$R$1:$S$446</definedName>
    <definedName name="Teams">Uitslag!$U$3:$U$61</definedName>
    <definedName name="Thuis" localSheetId="0">Uitslag!$A$8:$G$12</definedName>
    <definedName name="Uit" localSheetId="0">Uitslag!$I$8:$O$12</definedName>
    <definedName name="Wedstrijd" localSheetId="0">Uitslag!$D$5:$L$6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H9" i="1"/>
  <c r="L9" i="1"/>
  <c r="N9" i="1"/>
  <c r="P9" i="1"/>
  <c r="A10" i="1"/>
  <c r="A11" i="1"/>
  <c r="A12" i="1" s="1"/>
  <c r="D10" i="1"/>
  <c r="H10" i="1"/>
  <c r="I10" i="1"/>
  <c r="I11" i="1" s="1"/>
  <c r="I12" i="1" s="1"/>
  <c r="L10" i="1"/>
  <c r="N10" i="1"/>
  <c r="P10" i="1"/>
  <c r="D11" i="1"/>
  <c r="H11" i="1"/>
  <c r="L11" i="1"/>
  <c r="N11" i="1"/>
  <c r="P11" i="1"/>
  <c r="D12" i="1"/>
  <c r="H12" i="1"/>
  <c r="L12" i="1"/>
  <c r="N12" i="1"/>
  <c r="P12" i="1"/>
  <c r="P14" i="1" l="1"/>
  <c r="H14" i="1"/>
</calcChain>
</file>

<file path=xl/sharedStrings.xml><?xml version="1.0" encoding="utf-8"?>
<sst xmlns="http://schemas.openxmlformats.org/spreadsheetml/2006/main" count="419" uniqueCount="406">
  <si>
    <t>Klasse :</t>
  </si>
  <si>
    <t>Datum :</t>
  </si>
  <si>
    <t>Biljartbond "DE IJSSELKRING".</t>
  </si>
  <si>
    <t xml:space="preserve">Thuisclub: </t>
  </si>
  <si>
    <t xml:space="preserve">        </t>
  </si>
  <si>
    <t xml:space="preserve"> </t>
  </si>
  <si>
    <t>Naam</t>
  </si>
  <si>
    <t>Punten</t>
  </si>
  <si>
    <t>Uitclub:</t>
  </si>
  <si>
    <t>BondsNr</t>
  </si>
  <si>
    <t>SpelerNaam</t>
  </si>
  <si>
    <t>Kiefte S</t>
  </si>
  <si>
    <t>Wolbrink R</t>
  </si>
  <si>
    <t>Amtink G</t>
  </si>
  <si>
    <t>Wentink B</t>
  </si>
  <si>
    <t>Bergsma M</t>
  </si>
  <si>
    <t>Ruiterkamp A</t>
  </si>
  <si>
    <t>Nijenes H</t>
  </si>
  <si>
    <t>Garritsen E</t>
  </si>
  <si>
    <t>Wolbrink M</t>
  </si>
  <si>
    <t>Herfkens T</t>
  </si>
  <si>
    <t>Rothman H</t>
  </si>
  <si>
    <t>Rondeel H</t>
  </si>
  <si>
    <t>Pelgrum GJ</t>
  </si>
  <si>
    <t>Bruil H</t>
  </si>
  <si>
    <t>Raad de M</t>
  </si>
  <si>
    <t>Barge ten T</t>
  </si>
  <si>
    <t>Geus de A</t>
  </si>
  <si>
    <t>Vink R</t>
  </si>
  <si>
    <t>Roenhorst JP</t>
  </si>
  <si>
    <t>Akker v.d. W</t>
  </si>
  <si>
    <t>Lenting N</t>
  </si>
  <si>
    <t>Notten A</t>
  </si>
  <si>
    <t>Besselink E</t>
  </si>
  <si>
    <t>Achterstraat H</t>
  </si>
  <si>
    <t>Veenhuis D</t>
  </si>
  <si>
    <t>Til van J</t>
  </si>
  <si>
    <t>Poelen H</t>
  </si>
  <si>
    <t>Lacroix M</t>
  </si>
  <si>
    <t>Geurts H</t>
  </si>
  <si>
    <t>Cate ten C</t>
  </si>
  <si>
    <t>Leussen van A</t>
  </si>
  <si>
    <t>Hulshof F</t>
  </si>
  <si>
    <t>Heezen G</t>
  </si>
  <si>
    <t>Hubers G</t>
  </si>
  <si>
    <t>Nijland H</t>
  </si>
  <si>
    <t>Nieuwenhuis W</t>
  </si>
  <si>
    <t>Hermans A</t>
  </si>
  <si>
    <t>Pardijs D</t>
  </si>
  <si>
    <t>Krijt R</t>
  </si>
  <si>
    <t>Wolbrink Th</t>
  </si>
  <si>
    <t>Steintjes M</t>
  </si>
  <si>
    <t>Franck M</t>
  </si>
  <si>
    <t>Geurts B</t>
  </si>
  <si>
    <t>Sueters M</t>
  </si>
  <si>
    <t>Wesselink G</t>
  </si>
  <si>
    <t>Stokkink He</t>
  </si>
  <si>
    <t>Willemsen J</t>
  </si>
  <si>
    <t>Tannemaat A</t>
  </si>
  <si>
    <t>Teunissen M</t>
  </si>
  <si>
    <t>Jansen B</t>
  </si>
  <si>
    <t>Lende v.d. J</t>
  </si>
  <si>
    <t>Koster H</t>
  </si>
  <si>
    <t>Jolij J</t>
  </si>
  <si>
    <t>Hansen F</t>
  </si>
  <si>
    <t>Thuss W</t>
  </si>
  <si>
    <t>Teerink A</t>
  </si>
  <si>
    <t>Gotink E</t>
  </si>
  <si>
    <t>Tomassen R</t>
  </si>
  <si>
    <t>Kneefel A</t>
  </si>
  <si>
    <t>Jansen F</t>
  </si>
  <si>
    <t>Wolbrink F</t>
  </si>
  <si>
    <t>Rutgers H</t>
  </si>
  <si>
    <t>Takkenkamp G</t>
  </si>
  <si>
    <t>Kalthof H</t>
  </si>
  <si>
    <t>Wijk van J</t>
  </si>
  <si>
    <t>Jansen E</t>
  </si>
  <si>
    <t>Steintjes R</t>
  </si>
  <si>
    <t>Berns W</t>
  </si>
  <si>
    <t>Berns H</t>
  </si>
  <si>
    <t>Bos v.d. M</t>
  </si>
  <si>
    <t>Niks P</t>
  </si>
  <si>
    <t>Hendriks Ha</t>
  </si>
  <si>
    <t>Evers J</t>
  </si>
  <si>
    <t>Schroer J</t>
  </si>
  <si>
    <t>Sesink S</t>
  </si>
  <si>
    <t>Steentjes H</t>
  </si>
  <si>
    <t>Harmsen J</t>
  </si>
  <si>
    <t>Sesink J</t>
  </si>
  <si>
    <t>Linnenbank R</t>
  </si>
  <si>
    <t>Beuseker F</t>
  </si>
  <si>
    <t>Weijden v.d. M</t>
  </si>
  <si>
    <t>TeamNaam</t>
  </si>
  <si>
    <t>KOT Vorden 1</t>
  </si>
  <si>
    <t>De Zwaan 1</t>
  </si>
  <si>
    <t>Ons Genoegen 1</t>
  </si>
  <si>
    <t>De Zwaan 2</t>
  </si>
  <si>
    <t>KOT Vorden 2</t>
  </si>
  <si>
    <t>Ons Genoegen 2</t>
  </si>
  <si>
    <t>KOT Vorden 3</t>
  </si>
  <si>
    <t>De Zwaan 3</t>
  </si>
  <si>
    <t>Ons Genoegen 3</t>
  </si>
  <si>
    <t>De Egel 1</t>
  </si>
  <si>
    <t>De Veldhoek 1</t>
  </si>
  <si>
    <t>De Zwaan 4</t>
  </si>
  <si>
    <t xml:space="preserve">Car </t>
  </si>
  <si>
    <t>Gesp Car</t>
  </si>
  <si>
    <t>Beurten</t>
  </si>
  <si>
    <t>H Serie</t>
  </si>
  <si>
    <t>Nr</t>
  </si>
  <si>
    <t>ThuisClub</t>
  </si>
  <si>
    <t>UitClub</t>
  </si>
  <si>
    <t>Berendsen T</t>
  </si>
  <si>
    <t>Berenpas A</t>
  </si>
  <si>
    <t>Jong de G</t>
  </si>
  <si>
    <t>De Zwaan 5</t>
  </si>
  <si>
    <t>Excelsior 1</t>
  </si>
  <si>
    <t>Excelsior 2</t>
  </si>
  <si>
    <t>Westerveld S</t>
  </si>
  <si>
    <t>Leussen van H</t>
  </si>
  <si>
    <t>Lammers T</t>
  </si>
  <si>
    <t>Beuseker E</t>
  </si>
  <si>
    <t>Bleumink Lau</t>
  </si>
  <si>
    <t>Takkenkamp F</t>
  </si>
  <si>
    <t>Waenink Harry</t>
  </si>
  <si>
    <t>Peters B</t>
  </si>
  <si>
    <t>KOT Vorden 4</t>
  </si>
  <si>
    <t>Hal van J</t>
  </si>
  <si>
    <t>Burk van JP</t>
  </si>
  <si>
    <t>Jansen Ro</t>
  </si>
  <si>
    <t>Wentink R</t>
  </si>
  <si>
    <t>Freriks N</t>
  </si>
  <si>
    <t>BVO 1</t>
  </si>
  <si>
    <t>Dokman G</t>
  </si>
  <si>
    <t>Haggeman K</t>
  </si>
  <si>
    <t>Sangers T</t>
  </si>
  <si>
    <t>Norde H</t>
  </si>
  <si>
    <t>Wiskamp Bart</t>
  </si>
  <si>
    <t>Das J</t>
  </si>
  <si>
    <t>Smallegoor W</t>
  </si>
  <si>
    <t>Kastermans G</t>
  </si>
  <si>
    <t>Oltvoort I</t>
  </si>
  <si>
    <t>KOT Vorden 5</t>
  </si>
  <si>
    <t>KOT Vorden 6</t>
  </si>
  <si>
    <t>Kleinreesink Ma</t>
  </si>
  <si>
    <t>Golstein W</t>
  </si>
  <si>
    <t>Broek v.d. I</t>
  </si>
  <si>
    <t>Massen R</t>
  </si>
  <si>
    <t>Massen S</t>
  </si>
  <si>
    <t>Pastoor H</t>
  </si>
  <si>
    <t>Vlogman G</t>
  </si>
  <si>
    <t>Wasseveld J</t>
  </si>
  <si>
    <t>Lichtenberg N</t>
  </si>
  <si>
    <t>Klein Haneveld B</t>
  </si>
  <si>
    <t>Halen v J</t>
  </si>
  <si>
    <t>Hulshof Ri</t>
  </si>
  <si>
    <t>Pierik E</t>
  </si>
  <si>
    <t>Berns I</t>
  </si>
  <si>
    <t>Jansen R</t>
  </si>
  <si>
    <t>Haggeman H</t>
  </si>
  <si>
    <t>Scheer v/d D</t>
  </si>
  <si>
    <t>Horst ter W</t>
  </si>
  <si>
    <t>Beulink R</t>
  </si>
  <si>
    <t>Bergen van M</t>
  </si>
  <si>
    <t>Lenderink CJ</t>
  </si>
  <si>
    <t>Soetekouw W</t>
  </si>
  <si>
    <t>Staalduinen van D</t>
  </si>
  <si>
    <t>Melgers G</t>
  </si>
  <si>
    <t>Stapelbroek A</t>
  </si>
  <si>
    <t>Haren v W</t>
  </si>
  <si>
    <t>Groot Roessink T</t>
  </si>
  <si>
    <t>Kok M</t>
  </si>
  <si>
    <t>Damen J</t>
  </si>
  <si>
    <t>Snippe R</t>
  </si>
  <si>
    <t>Bruil R</t>
  </si>
  <si>
    <t>Snippe M</t>
  </si>
  <si>
    <t>Veldhorst B</t>
  </si>
  <si>
    <t>Krijt G</t>
  </si>
  <si>
    <t>Udink A</t>
  </si>
  <si>
    <t>Notten F</t>
  </si>
  <si>
    <t>Stapelbroek Jan</t>
  </si>
  <si>
    <t>Wasseveld W</t>
  </si>
  <si>
    <t>Huis in het Veld J</t>
  </si>
  <si>
    <t>Evers A</t>
  </si>
  <si>
    <t>Tankink J</t>
  </si>
  <si>
    <t>De Ooievaars 1</t>
  </si>
  <si>
    <t>Kings-Place 1</t>
  </si>
  <si>
    <t>Kings-Place 3</t>
  </si>
  <si>
    <t>'t Hessenhuus 2</t>
  </si>
  <si>
    <t>Bosch I</t>
  </si>
  <si>
    <t>Knippers P</t>
  </si>
  <si>
    <t>vernieuwd op</t>
  </si>
  <si>
    <t>Arendsen E</t>
  </si>
  <si>
    <t>Cornelissen L</t>
  </si>
  <si>
    <t>Leeflang D</t>
  </si>
  <si>
    <t>Boesveld E</t>
  </si>
  <si>
    <t>Helmich Fr</t>
  </si>
  <si>
    <t>Haggeman B</t>
  </si>
  <si>
    <t>Huntink T</t>
  </si>
  <si>
    <t>Tomassen H</t>
  </si>
  <si>
    <t>Gosselink Ru</t>
  </si>
  <si>
    <t>Berenpas H</t>
  </si>
  <si>
    <t>Holtslag R</t>
  </si>
  <si>
    <t>Dijkman R</t>
  </si>
  <si>
    <t>Arends L</t>
  </si>
  <si>
    <t>Baakman N</t>
  </si>
  <si>
    <t>Weustenenk A</t>
  </si>
  <si>
    <t>Linde M v/d</t>
  </si>
  <si>
    <t>Mentink P</t>
  </si>
  <si>
    <t>Barends H</t>
  </si>
  <si>
    <t>Koenders D</t>
  </si>
  <si>
    <t>Evers C</t>
  </si>
  <si>
    <t>Rietveld D</t>
  </si>
  <si>
    <t>Kraaijvanger J</t>
  </si>
  <si>
    <t>Doorn van K</t>
  </si>
  <si>
    <t>Hendriks M</t>
  </si>
  <si>
    <t>Zanten van J</t>
  </si>
  <si>
    <t>Smit P</t>
  </si>
  <si>
    <t>De Lindeboom 1</t>
  </si>
  <si>
    <t>Kings-Place 2</t>
  </si>
  <si>
    <t>KOT Vorden 7</t>
  </si>
  <si>
    <t>'t Hessenhuus 3</t>
  </si>
  <si>
    <t>Lenting L</t>
  </si>
  <si>
    <t>Michielsen P</t>
  </si>
  <si>
    <t>Hofstede W</t>
  </si>
  <si>
    <t>Sueters Mi</t>
  </si>
  <si>
    <t>De Lindeboom 2</t>
  </si>
  <si>
    <t>De Zwaan 6</t>
  </si>
  <si>
    <t>'t Gilde Café 1</t>
  </si>
  <si>
    <t>'t Hessenhuus 4</t>
  </si>
  <si>
    <t>'t Hessenhuus 5</t>
  </si>
  <si>
    <t>Hendriks G</t>
  </si>
  <si>
    <t>Staring H</t>
  </si>
  <si>
    <t>Eenink J</t>
  </si>
  <si>
    <t>Leerentveld A</t>
  </si>
  <si>
    <t>Fransen J</t>
  </si>
  <si>
    <t>Holtslag S</t>
  </si>
  <si>
    <t>Hoonte te N</t>
  </si>
  <si>
    <t>Pelgrom M</t>
  </si>
  <si>
    <t>Pelgrom H</t>
  </si>
  <si>
    <t>Middelkoop van S</t>
  </si>
  <si>
    <t>Peters R</t>
  </si>
  <si>
    <t>Bremer R</t>
  </si>
  <si>
    <t>Hoppenreijs J</t>
  </si>
  <si>
    <t>Hoogkamp T</t>
  </si>
  <si>
    <t>Ree van-Siebelink E</t>
  </si>
  <si>
    <t>Welmers H</t>
  </si>
  <si>
    <t>Amersvoort van D</t>
  </si>
  <si>
    <t>Schunck G</t>
  </si>
  <si>
    <t>Pols H</t>
  </si>
  <si>
    <t>Bockhoven H</t>
  </si>
  <si>
    <t>Stijntjes Ma</t>
  </si>
  <si>
    <t>Leferink N</t>
  </si>
  <si>
    <t>Spies H</t>
  </si>
  <si>
    <t>Polman R</t>
  </si>
  <si>
    <t>Oldenhave A</t>
  </si>
  <si>
    <t>Vredegoor J</t>
  </si>
  <si>
    <t>Nijboer M</t>
  </si>
  <si>
    <t>Rouwenhorst M</t>
  </si>
  <si>
    <t>Lenselink W</t>
  </si>
  <si>
    <t>Pater M</t>
  </si>
  <si>
    <t>Bergen van A</t>
  </si>
  <si>
    <t>Jorna P</t>
  </si>
  <si>
    <t>Hoed den L</t>
  </si>
  <si>
    <t>Mentink G</t>
  </si>
  <si>
    <t>Klaassen E</t>
  </si>
  <si>
    <t>Ronk H</t>
  </si>
  <si>
    <t>Rieck R</t>
  </si>
  <si>
    <t>Snippe E</t>
  </si>
  <si>
    <t>Winkel de M</t>
  </si>
  <si>
    <t>Weelden van R</t>
  </si>
  <si>
    <t>Kempenk A</t>
  </si>
  <si>
    <t>Entjes A</t>
  </si>
  <si>
    <t>Brugman C</t>
  </si>
  <si>
    <t>De Egel 2</t>
  </si>
  <si>
    <t>'t Gilde Café 2</t>
  </si>
  <si>
    <t>'t Gilde Café 3</t>
  </si>
  <si>
    <t>Tremethe 1</t>
  </si>
  <si>
    <t>Arends K</t>
  </si>
  <si>
    <t>KOT Wichm 1</t>
  </si>
  <si>
    <t>Seven Steenen 1</t>
  </si>
  <si>
    <t>Seven Steenen 2</t>
  </si>
  <si>
    <t>Seven Steenen 3</t>
  </si>
  <si>
    <t>Seven Steenen 4</t>
  </si>
  <si>
    <t>Klein Reesink P</t>
  </si>
  <si>
    <t>Wasseveld Wo</t>
  </si>
  <si>
    <t>Welp I</t>
  </si>
  <si>
    <t>Fleming HJ</t>
  </si>
  <si>
    <t>Ussen van J</t>
  </si>
  <si>
    <t>Lenselink N</t>
  </si>
  <si>
    <t>Stapelbroek Jo</t>
  </si>
  <si>
    <t>Wasseveld Wes</t>
  </si>
  <si>
    <t>Bouwmeister R</t>
  </si>
  <si>
    <t>Baks J</t>
  </si>
  <si>
    <t>Roenhorst T</t>
  </si>
  <si>
    <t>Wiecherinck M</t>
  </si>
  <si>
    <t>Romijn T</t>
  </si>
  <si>
    <t>Teunissen Ju</t>
  </si>
  <si>
    <t>Nooteboom W</t>
  </si>
  <si>
    <t>Roo de H</t>
  </si>
  <si>
    <t>Bremer S</t>
  </si>
  <si>
    <t>Teunissen J</t>
  </si>
  <si>
    <t>KOT Vorden 8</t>
  </si>
  <si>
    <t>KOT Vorden 9</t>
  </si>
  <si>
    <t>Teunissen Ma</t>
  </si>
  <si>
    <t>Koster Ma</t>
  </si>
  <si>
    <t>Verheij M</t>
  </si>
  <si>
    <t>KOT Vorden 10</t>
  </si>
  <si>
    <t>Woltman F</t>
  </si>
  <si>
    <t>Gijsberts W</t>
  </si>
  <si>
    <t>Peters J</t>
  </si>
  <si>
    <t>Welsing R</t>
  </si>
  <si>
    <t>Plant R</t>
  </si>
  <si>
    <t>Ronk B</t>
  </si>
  <si>
    <t>Vliem R</t>
  </si>
  <si>
    <t>Wittenberg G</t>
  </si>
  <si>
    <t>Hendriks A</t>
  </si>
  <si>
    <t>Juriens M</t>
  </si>
  <si>
    <t>Duits M</t>
  </si>
  <si>
    <t>Dekkers M</t>
  </si>
  <si>
    <t>Reintjes H</t>
  </si>
  <si>
    <t>Vrugt ter M</t>
  </si>
  <si>
    <t>Rietbergen P</t>
  </si>
  <si>
    <t>Derksen Y</t>
  </si>
  <si>
    <t>Wenting G</t>
  </si>
  <si>
    <t>Ree v An</t>
  </si>
  <si>
    <t>Böhmer P</t>
  </si>
  <si>
    <t>Ronk N</t>
  </si>
  <si>
    <t>Concordia '54 11</t>
  </si>
  <si>
    <t>'t Groote Veld 1</t>
  </si>
  <si>
    <t>Tremethe 2</t>
  </si>
  <si>
    <t>Tremethe 3</t>
  </si>
  <si>
    <t>Bosch W</t>
  </si>
  <si>
    <t>Jurriens Ma</t>
  </si>
  <si>
    <t>Kolk vd N</t>
  </si>
  <si>
    <t>Kalthof P</t>
  </si>
  <si>
    <t>Visser B</t>
  </si>
  <si>
    <t>Lichtenberg S</t>
  </si>
  <si>
    <t>Kapper R</t>
  </si>
  <si>
    <t>KOT Vorden 11</t>
  </si>
  <si>
    <t>'t Hessenhuus 1</t>
  </si>
  <si>
    <t>Tremethe 4</t>
  </si>
  <si>
    <t>Kremer B</t>
  </si>
  <si>
    <t>Bouwmeester B</t>
  </si>
  <si>
    <t>Wassink A</t>
  </si>
  <si>
    <t>Janssen F</t>
  </si>
  <si>
    <t>Knoef R</t>
  </si>
  <si>
    <t>Linden vd F</t>
  </si>
  <si>
    <t>Heuvelink V</t>
  </si>
  <si>
    <t>Weenk J</t>
  </si>
  <si>
    <t>Köhler E</t>
  </si>
  <si>
    <t>Thuss B</t>
  </si>
  <si>
    <t>Sessink K</t>
  </si>
  <si>
    <t>Booltink R</t>
  </si>
  <si>
    <t>Ruesink H</t>
  </si>
  <si>
    <t>Leisink M</t>
  </si>
  <si>
    <t>Verhoef Re</t>
  </si>
  <si>
    <t>Ussen v E</t>
  </si>
  <si>
    <t>Bosveld P</t>
  </si>
  <si>
    <t>Moorman F</t>
  </si>
  <si>
    <t>Dekker W</t>
  </si>
  <si>
    <t>Hermans P</t>
  </si>
  <si>
    <t>Hees v T</t>
  </si>
  <si>
    <t>Wolfsheumer W</t>
  </si>
  <si>
    <t>Hartman R</t>
  </si>
  <si>
    <t>Koster F</t>
  </si>
  <si>
    <t>Schut P</t>
  </si>
  <si>
    <t>Holten van H</t>
  </si>
  <si>
    <t>Wullink M</t>
  </si>
  <si>
    <t>Overbeek N</t>
  </si>
  <si>
    <t>Rabeling M</t>
  </si>
  <si>
    <t>Roufs M</t>
  </si>
  <si>
    <t>Vredegoor A</t>
  </si>
  <si>
    <t>Eskes G</t>
  </si>
  <si>
    <t>Berends D</t>
  </si>
  <si>
    <t>Kwaaitaal M</t>
  </si>
  <si>
    <t>Vugt van P</t>
  </si>
  <si>
    <t>Reintjes N</t>
  </si>
  <si>
    <t>Schut M</t>
  </si>
  <si>
    <t>Eenink M</t>
  </si>
  <si>
    <t>Wiegerinck Ma</t>
  </si>
  <si>
    <t>Petersen v K</t>
  </si>
  <si>
    <t>Rouwenhorst E</t>
  </si>
  <si>
    <t>Bentum v N</t>
  </si>
  <si>
    <t>Steintjes Ma</t>
  </si>
  <si>
    <t>Stapelbroek Jas</t>
  </si>
  <si>
    <t>Dijk S</t>
  </si>
  <si>
    <t>Tangelder E</t>
  </si>
  <si>
    <t>Arends F</t>
  </si>
  <si>
    <t>Bonnikhorst H</t>
  </si>
  <si>
    <t>Steintjes G</t>
  </si>
  <si>
    <t>Broers M</t>
  </si>
  <si>
    <t>Lange d H</t>
  </si>
  <si>
    <t>Akkeren v B</t>
  </si>
  <si>
    <t>De Egel 3</t>
  </si>
  <si>
    <t>Ons Genoegen 4</t>
  </si>
  <si>
    <t>'t Gilde Café 4</t>
  </si>
  <si>
    <t>Tremethe 5</t>
  </si>
  <si>
    <t>Wissels H</t>
  </si>
  <si>
    <t>Luimes J</t>
  </si>
  <si>
    <t>Eggink R</t>
  </si>
  <si>
    <t>Kok F</t>
  </si>
  <si>
    <t>Barge ten C</t>
  </si>
  <si>
    <t>Ostermeier C</t>
  </si>
  <si>
    <t>Wust S</t>
  </si>
  <si>
    <t>Uenk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</si>
</sst>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21" x14ac:knownFonts="1">
    <font>
      <sz val="11"/>
      <color indexed="8"/>
      <name val="Calibri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1"/>
      <color indexed="8"/>
      <name val="Calibri"/>
      <family val="2"/>
    </font>
    <font>
      <b/>
      <sz val="12"/>
      <color indexed="30"/>
      <name val="Times New Roman"/>
      <family val="1"/>
    </font>
    <font>
      <b/>
      <i/>
      <sz val="12"/>
      <color indexed="60"/>
      <name val="Times New Roman"/>
      <family val="1"/>
    </font>
    <font>
      <sz val="12"/>
      <color indexed="40"/>
      <name val="Times New Roman"/>
      <family val="1"/>
    </font>
    <font>
      <i/>
      <sz val="12"/>
      <color indexed="49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4" fillId="0" borderId="0"/>
    <xf numFmtId="0" fontId="11" fillId="0" borderId="0"/>
    <xf numFmtId="0" fontId="16" fillId="0" borderId="0"/>
    <xf numFmtId="0" fontId="18" fillId="0" borderId="0"/>
    <xf numFmtId="0" fontId="20" fillId="0" borderId="0"/>
  </cellStyleXfs>
  <cellXfs count="57">
    <xf numFmtId="0" fontId="0" fillId="0" borderId="0" xfId="0"/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3" borderId="4" xfId="0" applyFont="1" applyFill="1" applyBorder="1" applyAlignment="1">
      <alignment horizontal="center"/>
    </xf>
    <xf numFmtId="0" fontId="2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0" xfId="0" applyFont="1" applyFill="1"/>
    <xf numFmtId="0" fontId="4" fillId="4" borderId="0" xfId="0" applyFont="1" applyFill="1"/>
    <xf numFmtId="0" fontId="3" fillId="4" borderId="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/>
    <xf numFmtId="0" fontId="3" fillId="4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1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10" xfId="0" applyFont="1" applyFill="1" applyBorder="1"/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7" fillId="4" borderId="5" xfId="0" applyFont="1" applyFill="1" applyBorder="1"/>
    <xf numFmtId="0" fontId="7" fillId="4" borderId="5" xfId="0" applyFont="1" applyFill="1" applyBorder="1" applyAlignment="1">
      <alignment horizontal="right"/>
    </xf>
    <xf numFmtId="0" fontId="9" fillId="4" borderId="0" xfId="0" applyFont="1" applyFill="1"/>
    <xf numFmtId="0" fontId="10" fillId="0" borderId="1" xfId="2" applyFont="1" applyBorder="1" applyAlignment="1">
      <alignment wrapText="1"/>
    </xf>
    <xf numFmtId="164" fontId="12" fillId="2" borderId="14" xfId="0" applyNumberFormat="1" applyFont="1" applyFill="1" applyBorder="1" applyAlignment="1" applyProtection="1">
      <alignment horizontal="center"/>
      <protection locked="0"/>
    </xf>
    <xf numFmtId="164" fontId="12" fillId="2" borderId="15" xfId="0" applyNumberFormat="1" applyFont="1" applyFill="1" applyBorder="1" applyAlignment="1" applyProtection="1">
      <alignment horizontal="center"/>
      <protection locked="0"/>
    </xf>
    <xf numFmtId="16" fontId="3" fillId="2" borderId="2" xfId="0" applyNumberFormat="1" applyFont="1" applyFill="1" applyBorder="1" applyAlignment="1" applyProtection="1">
      <alignment horizontal="center"/>
      <protection locked="0"/>
    </xf>
    <xf numFmtId="0" fontId="13" fillId="0" borderId="1" xfId="1" applyFont="1" applyBorder="1" applyAlignment="1">
      <alignment horizontal="right" wrapText="1"/>
    </xf>
    <xf numFmtId="0" fontId="13" fillId="0" borderId="1" xfId="1" applyFont="1" applyBorder="1" applyAlignment="1">
      <alignment wrapText="1"/>
    </xf>
    <xf numFmtId="0" fontId="5" fillId="0" borderId="16" xfId="1" applyFont="1" applyBorder="1" applyAlignment="1">
      <alignment horizontal="right" wrapText="1"/>
    </xf>
    <xf numFmtId="0" fontId="5" fillId="0" borderId="16" xfId="1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0" fontId="5" fillId="0" borderId="1" xfId="2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0" fontId="15" fillId="0" borderId="1" xfId="3" applyFont="1" applyBorder="1" applyAlignment="1">
      <alignment wrapText="1"/>
    </xf>
    <xf numFmtId="0" fontId="0" fillId="0" borderId="1" xfId="2" applyFont="1" applyBorder="1" applyAlignment="1">
      <alignment wrapText="1"/>
    </xf>
    <xf numFmtId="0" fontId="17" fillId="0" borderId="1" xfId="4" applyFont="1" applyBorder="1" applyAlignment="1">
      <alignment horizontal="right" wrapText="1"/>
    </xf>
    <xf numFmtId="0" fontId="17" fillId="0" borderId="1" xfId="4" applyFont="1" applyBorder="1" applyAlignment="1">
      <alignment wrapText="1"/>
    </xf>
    <xf numFmtId="0" fontId="0" fillId="0" borderId="1" xfId="3" applyFont="1" applyBorder="1" applyAlignment="1">
      <alignment wrapText="1"/>
    </xf>
    <xf numFmtId="0" fontId="5" fillId="5" borderId="17" xfId="2" applyFont="1" applyFill="1" applyBorder="1" applyAlignment="1">
      <alignment horizontal="center"/>
    </xf>
    <xf numFmtId="0" fontId="19" fillId="0" borderId="1" xfId="5" applyFont="1" applyBorder="1" applyAlignment="1">
      <alignment horizontal="right" wrapText="1"/>
    </xf>
    <xf numFmtId="0" fontId="0" fillId="0" borderId="1" xfId="4" applyFont="1" applyBorder="1" applyAlignment="1">
      <alignment wrapText="1"/>
    </xf>
    <xf numFmtId="0" fontId="0" fillId="0" borderId="1" xfId="5" applyFont="1" applyBorder="1" applyAlignment="1">
      <alignment wrapText="1"/>
    </xf>
  </cellXfs>
  <cellStyles count="6">
    <cellStyle name="Standaard" xfId="0" builtinId="0"/>
    <cellStyle name="Standaard_Uitslag" xfId="1" xr:uid="{7DCD9078-7CF5-4930-B5BD-C2D2E5FE3A94}"/>
    <cellStyle name="Standaard_Uitslag_1" xfId="2" xr:uid="{6B94A201-FE52-4942-81EE-102338CBE026}"/>
    <cellStyle name="Standaard_Uitslag_2" xfId="3" xr:uid="{B1C3D20A-41E2-4CAB-9A36-74736B5D2B09}"/>
    <cellStyle name="Standaard_Uitslag_3" xfId="4" xr:uid="{BBA5CAC3-637F-4A7D-8A71-B1EA32D580BF}"/>
    <cellStyle name="Standaard_Uitslag_4" xfId="5" xr:uid="{53868164-D77B-465B-97FA-4025190CEDCF}"/>
  </cellStyles>
  <dxfs count="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9CE0D-51A3-41B6-9C57-DEC5471214A3}">
  <sheetPr codeName="Blad1"/>
  <dimension ref="A1:U448"/>
  <sheetViews>
    <sheetView tabSelected="1" zoomScale="80" zoomScaleNormal="80" workbookViewId="0">
      <selection activeCell="C3" sqref="C3"/>
    </sheetView>
  </sheetViews>
  <sheetFormatPr defaultColWidth="9.1796875" defaultRowHeight="14.5" x14ac:dyDescent="0.35"/>
  <cols>
    <col min="1" max="1" width="3.54296875" customWidth="1"/>
    <col min="2" max="2" width="9.1796875" customWidth="1"/>
    <col min="3" max="3" width="11.54296875" customWidth="1"/>
    <col min="4" max="4" width="25.81640625" customWidth="1"/>
    <col min="5" max="7" width="8.81640625" customWidth="1"/>
    <col min="9" max="9" width="3.54296875" customWidth="1"/>
    <col min="10" max="10" width="9.1796875" customWidth="1"/>
    <col min="11" max="11" width="11.54296875" customWidth="1"/>
    <col min="12" max="12" width="25.81640625" customWidth="1"/>
    <col min="13" max="15" width="8.7265625" customWidth="1"/>
    <col min="16" max="17" width="9.1796875" customWidth="1"/>
    <col min="18" max="18" width="8.54296875" hidden="1" customWidth="1"/>
    <col min="19" max="19" width="23.1796875" hidden="1" customWidth="1"/>
    <col min="20" max="20" width="9.1796875" hidden="1" customWidth="1"/>
    <col min="21" max="21" width="25.1796875" hidden="1" customWidth="1"/>
    <col min="22" max="22" width="9.1796875" customWidth="1"/>
  </cols>
  <sheetData>
    <row r="1" spans="1:21" x14ac:dyDescent="0.35">
      <c r="R1" s="53" t="s">
        <v>9</v>
      </c>
      <c r="S1" s="53" t="s">
        <v>10</v>
      </c>
      <c r="U1" s="53" t="s">
        <v>92</v>
      </c>
    </row>
    <row r="2" spans="1:21" x14ac:dyDescent="0.35">
      <c r="R2" s="45">
        <v>101</v>
      </c>
      <c r="S2" s="46" t="s">
        <v>196</v>
      </c>
      <c r="U2" s="46"/>
    </row>
    <row r="3" spans="1:21" ht="15.5" x14ac:dyDescent="0.35">
      <c r="A3" s="29"/>
      <c r="B3" s="33" t="s">
        <v>0</v>
      </c>
      <c r="C3" s="2"/>
      <c r="D3" s="7"/>
      <c r="E3" s="8"/>
      <c r="F3" s="8"/>
      <c r="G3" s="8"/>
      <c r="H3" s="8"/>
      <c r="I3" s="8"/>
      <c r="J3" s="8"/>
      <c r="K3" s="8"/>
      <c r="L3" s="34" t="s">
        <v>1</v>
      </c>
      <c r="M3" s="39"/>
      <c r="N3" s="9"/>
      <c r="O3" s="9"/>
      <c r="P3" s="10"/>
      <c r="R3" s="45">
        <v>102</v>
      </c>
      <c r="S3" s="46" t="s">
        <v>159</v>
      </c>
      <c r="U3" s="46" t="s">
        <v>132</v>
      </c>
    </row>
    <row r="4" spans="1:21" ht="20.5" x14ac:dyDescent="0.45">
      <c r="A4" s="30"/>
      <c r="B4" s="14"/>
      <c r="C4" s="11"/>
      <c r="D4" s="11"/>
      <c r="E4" s="11"/>
      <c r="F4" s="12" t="s">
        <v>2</v>
      </c>
      <c r="G4" s="11"/>
      <c r="H4" s="11"/>
      <c r="I4" s="11"/>
      <c r="J4" s="11"/>
      <c r="K4" s="11"/>
      <c r="L4" s="11"/>
      <c r="M4" s="11"/>
      <c r="N4" s="11"/>
      <c r="O4" s="11"/>
      <c r="P4" s="13"/>
      <c r="R4" s="45">
        <v>105</v>
      </c>
      <c r="S4" s="46" t="s">
        <v>197</v>
      </c>
      <c r="U4" s="46" t="s">
        <v>328</v>
      </c>
    </row>
    <row r="5" spans="1:21" ht="15.5" x14ac:dyDescent="0.35">
      <c r="A5" s="30"/>
      <c r="B5" s="14"/>
      <c r="C5" s="23"/>
      <c r="D5" s="35" t="s">
        <v>110</v>
      </c>
      <c r="E5" s="14"/>
      <c r="F5" s="14"/>
      <c r="G5" s="14"/>
      <c r="H5" s="14"/>
      <c r="I5" s="14"/>
      <c r="J5" s="14"/>
      <c r="K5" s="14"/>
      <c r="L5" s="35" t="s">
        <v>111</v>
      </c>
      <c r="M5" s="14"/>
      <c r="N5" s="14"/>
      <c r="O5" s="14"/>
      <c r="P5" s="13"/>
      <c r="R5" s="45">
        <v>107</v>
      </c>
      <c r="S5" s="46" t="s">
        <v>199</v>
      </c>
      <c r="U5" s="46" t="s">
        <v>102</v>
      </c>
    </row>
    <row r="6" spans="1:21" ht="15.5" x14ac:dyDescent="0.35">
      <c r="A6" s="30"/>
      <c r="B6" s="24" t="s">
        <v>3</v>
      </c>
      <c r="C6" s="14"/>
      <c r="D6" s="26"/>
      <c r="E6" s="14"/>
      <c r="F6" s="15"/>
      <c r="G6" s="11"/>
      <c r="H6" s="14"/>
      <c r="I6" s="14" t="s">
        <v>4</v>
      </c>
      <c r="J6" s="25" t="s">
        <v>8</v>
      </c>
      <c r="K6" s="14"/>
      <c r="L6" s="26"/>
      <c r="M6" s="11"/>
      <c r="N6" s="11"/>
      <c r="O6" s="11"/>
      <c r="P6" s="13"/>
      <c r="R6" s="45">
        <v>108</v>
      </c>
      <c r="S6" s="46" t="s">
        <v>231</v>
      </c>
      <c r="U6" s="46" t="s">
        <v>274</v>
      </c>
    </row>
    <row r="7" spans="1:21" ht="15.5" x14ac:dyDescent="0.35">
      <c r="A7" s="30"/>
      <c r="B7" s="16"/>
      <c r="C7" s="16"/>
      <c r="D7" s="17" t="s">
        <v>5</v>
      </c>
      <c r="E7" s="16"/>
      <c r="F7" s="16"/>
      <c r="G7" s="16"/>
      <c r="H7" s="16"/>
      <c r="I7" s="14"/>
      <c r="J7" s="16"/>
      <c r="K7" s="16"/>
      <c r="L7" s="17"/>
      <c r="M7" s="16"/>
      <c r="N7" s="16"/>
      <c r="O7" s="16"/>
      <c r="P7" s="18"/>
      <c r="R7" s="45">
        <v>109</v>
      </c>
      <c r="S7" s="46" t="s">
        <v>232</v>
      </c>
      <c r="U7" s="46" t="s">
        <v>394</v>
      </c>
    </row>
    <row r="8" spans="1:21" ht="15.5" x14ac:dyDescent="0.35">
      <c r="A8" s="31" t="s">
        <v>109</v>
      </c>
      <c r="B8" s="22" t="s">
        <v>105</v>
      </c>
      <c r="C8" s="22" t="s">
        <v>9</v>
      </c>
      <c r="D8" s="19" t="s">
        <v>6</v>
      </c>
      <c r="E8" s="22" t="s">
        <v>106</v>
      </c>
      <c r="F8" s="22" t="s">
        <v>107</v>
      </c>
      <c r="G8" s="22" t="s">
        <v>108</v>
      </c>
      <c r="H8" s="21" t="s">
        <v>7</v>
      </c>
      <c r="I8" s="28" t="s">
        <v>109</v>
      </c>
      <c r="J8" s="22" t="s">
        <v>105</v>
      </c>
      <c r="K8" s="22" t="s">
        <v>9</v>
      </c>
      <c r="L8" s="19" t="s">
        <v>6</v>
      </c>
      <c r="M8" s="22" t="s">
        <v>106</v>
      </c>
      <c r="N8" s="22" t="s">
        <v>107</v>
      </c>
      <c r="O8" s="22" t="s">
        <v>108</v>
      </c>
      <c r="P8" s="21" t="s">
        <v>7</v>
      </c>
      <c r="R8" s="45">
        <v>110</v>
      </c>
      <c r="S8" s="46" t="s">
        <v>233</v>
      </c>
      <c r="U8" s="46" t="s">
        <v>218</v>
      </c>
    </row>
    <row r="9" spans="1:21" ht="15.5" x14ac:dyDescent="0.35">
      <c r="A9" s="31">
        <v>1</v>
      </c>
      <c r="B9" s="1"/>
      <c r="C9" s="1"/>
      <c r="D9" s="5" t="str">
        <f>IF(NOT(ISERROR(VLOOKUP(C9,$R:$S,2,FALSE))),VLOOKUP(C9,$R:$S,2,FALSE),"")</f>
        <v/>
      </c>
      <c r="E9" s="2"/>
      <c r="F9" s="2"/>
      <c r="G9" s="2"/>
      <c r="H9" s="3" t="str">
        <f>IF(B9&gt;0,INT(10*E9/B9),"")</f>
        <v/>
      </c>
      <c r="I9" s="27">
        <v>1</v>
      </c>
      <c r="J9" s="1"/>
      <c r="K9" s="1"/>
      <c r="L9" s="5" t="str">
        <f>IF(NOT(ISERROR(VLOOKUP(K9,$R:$S,2,FALSE))),VLOOKUP(K9,$R:$S,2,FALSE),"")</f>
        <v/>
      </c>
      <c r="M9" s="2"/>
      <c r="N9" s="20" t="str">
        <f>IF(F9&lt;&gt;"",F9,"")</f>
        <v/>
      </c>
      <c r="O9" s="2"/>
      <c r="P9" s="3" t="str">
        <f>IF(J9&gt;0,INT(10*M9/J9),"")</f>
        <v/>
      </c>
      <c r="R9" s="45">
        <v>112</v>
      </c>
      <c r="S9" s="46" t="s">
        <v>39</v>
      </c>
      <c r="U9" s="46" t="s">
        <v>226</v>
      </c>
    </row>
    <row r="10" spans="1:21" ht="15.5" x14ac:dyDescent="0.35">
      <c r="A10" s="31">
        <f>A9+1</f>
        <v>2</v>
      </c>
      <c r="B10" s="1"/>
      <c r="C10" s="1"/>
      <c r="D10" s="5" t="str">
        <f>IF(NOT(ISERROR(VLOOKUP(C10,$R:$S,2,FALSE))),VLOOKUP(C10,$R:$S,2,FALSE),"")</f>
        <v/>
      </c>
      <c r="E10" s="2"/>
      <c r="F10" s="2"/>
      <c r="G10" s="2"/>
      <c r="H10" s="3" t="str">
        <f>IF(B10&gt;0,INT(10*E10/B10),"")</f>
        <v/>
      </c>
      <c r="I10" s="27">
        <f>I9+1</f>
        <v>2</v>
      </c>
      <c r="J10" s="1"/>
      <c r="K10" s="1"/>
      <c r="L10" s="5" t="str">
        <f>IF(NOT(ISERROR(VLOOKUP(K10,$R:$S,2,FALSE))),VLOOKUP(K10,$R:$S,2,FALSE),"")</f>
        <v/>
      </c>
      <c r="M10" s="2"/>
      <c r="N10" s="20" t="str">
        <f>IF(F10&lt;&gt;"",F10,"")</f>
        <v/>
      </c>
      <c r="O10" s="2"/>
      <c r="P10" s="3" t="str">
        <f>IF(J10&gt;0,INT(10*M10/J10),"")</f>
        <v/>
      </c>
      <c r="R10" s="45">
        <v>113</v>
      </c>
      <c r="S10" s="46" t="s">
        <v>41</v>
      </c>
      <c r="U10" s="46" t="s">
        <v>185</v>
      </c>
    </row>
    <row r="11" spans="1:21" ht="15.5" x14ac:dyDescent="0.35">
      <c r="A11" s="31">
        <f>A10+1</f>
        <v>3</v>
      </c>
      <c r="B11" s="1"/>
      <c r="C11" s="1"/>
      <c r="D11" s="5" t="str">
        <f>IF(NOT(ISERROR(VLOOKUP(C11,$R:$S,2,FALSE))),VLOOKUP(C11,$R:$S,2,FALSE),"")</f>
        <v/>
      </c>
      <c r="E11" s="2"/>
      <c r="F11" s="2"/>
      <c r="G11" s="2"/>
      <c r="H11" s="3" t="str">
        <f>IF(B11&gt;0,INT(10*E11/B11),"")</f>
        <v/>
      </c>
      <c r="I11" s="27">
        <f>I10+1</f>
        <v>3</v>
      </c>
      <c r="J11" s="1"/>
      <c r="K11" s="1"/>
      <c r="L11" s="5" t="str">
        <f>IF(NOT(ISERROR(VLOOKUP(K11,$R:$S,2,FALSE))),VLOOKUP(K11,$R:$S,2,FALSE),"")</f>
        <v/>
      </c>
      <c r="M11" s="2"/>
      <c r="N11" s="20" t="str">
        <f>IF(F11&lt;&gt;"",F11,"")</f>
        <v/>
      </c>
      <c r="O11" s="2"/>
      <c r="P11" s="3" t="str">
        <f>IF(J11&gt;0,INT(10*M11/J11),"")</f>
        <v/>
      </c>
      <c r="R11" s="45">
        <v>114</v>
      </c>
      <c r="S11" s="46" t="s">
        <v>38</v>
      </c>
      <c r="U11" s="46" t="s">
        <v>103</v>
      </c>
    </row>
    <row r="12" spans="1:21" ht="15.5" x14ac:dyDescent="0.35">
      <c r="A12" s="31">
        <f>A11+1</f>
        <v>4</v>
      </c>
      <c r="B12" s="1"/>
      <c r="C12" s="1"/>
      <c r="D12" s="5" t="str">
        <f>IF(NOT(ISERROR(VLOOKUP(C12,$R:$S,2,FALSE))),VLOOKUP(C12,$R:$S,2,FALSE),"")</f>
        <v/>
      </c>
      <c r="E12" s="2"/>
      <c r="F12" s="2"/>
      <c r="G12" s="2"/>
      <c r="H12" s="3" t="str">
        <f>IF(B12&gt;0,INT(10*E12/B12),"")</f>
        <v/>
      </c>
      <c r="I12" s="27">
        <f>I11+1</f>
        <v>4</v>
      </c>
      <c r="J12" s="1"/>
      <c r="K12" s="1"/>
      <c r="L12" s="5" t="str">
        <f>IF(NOT(ISERROR(VLOOKUP(K12,$R:$S,2,FALSE))),VLOOKUP(K12,$R:$S,2,FALSE),"")</f>
        <v/>
      </c>
      <c r="M12" s="2"/>
      <c r="N12" s="20" t="str">
        <f>IF(F12&lt;&gt;"",F12,"")</f>
        <v/>
      </c>
      <c r="O12" s="2"/>
      <c r="P12" s="3" t="str">
        <f>IF(J12&gt;0,INT(10*M12/J12),"")</f>
        <v/>
      </c>
      <c r="R12" s="45">
        <v>115</v>
      </c>
      <c r="S12" s="46" t="s">
        <v>40</v>
      </c>
      <c r="U12" s="46" t="s">
        <v>94</v>
      </c>
    </row>
    <row r="13" spans="1:21" ht="15.5" x14ac:dyDescent="0.35">
      <c r="A13" s="30"/>
      <c r="B13" s="14"/>
      <c r="C13" s="14"/>
      <c r="D13" s="11"/>
      <c r="E13" s="14"/>
      <c r="F13" s="14"/>
      <c r="G13" s="14"/>
      <c r="H13" s="6" t="s">
        <v>5</v>
      </c>
      <c r="I13" s="15"/>
      <c r="J13" s="8"/>
      <c r="K13" s="14"/>
      <c r="L13" s="11"/>
      <c r="M13" s="14"/>
      <c r="N13" s="14"/>
      <c r="O13" s="14"/>
      <c r="P13" s="6" t="s">
        <v>5</v>
      </c>
      <c r="R13" s="45">
        <v>301</v>
      </c>
      <c r="S13" s="46" t="s">
        <v>125</v>
      </c>
      <c r="U13" s="46" t="s">
        <v>96</v>
      </c>
    </row>
    <row r="14" spans="1:21" ht="15.5" x14ac:dyDescent="0.35">
      <c r="A14" s="30"/>
      <c r="B14" s="14" t="s">
        <v>5</v>
      </c>
      <c r="C14" s="14"/>
      <c r="D14" s="11"/>
      <c r="E14" s="14"/>
      <c r="F14" s="14"/>
      <c r="G14" s="14"/>
      <c r="H14" s="4" t="str">
        <f>IF(E9&gt;0,SUM(H9:H12)," ")</f>
        <v xml:space="preserve"> </v>
      </c>
      <c r="I14" s="14"/>
      <c r="J14" s="14" t="s">
        <v>5</v>
      </c>
      <c r="K14" s="14"/>
      <c r="L14" s="11"/>
      <c r="M14" s="14"/>
      <c r="N14" s="14"/>
      <c r="O14" s="14"/>
      <c r="P14" s="4" t="str">
        <f>IF(M9&gt;0,SUM(P9:P12)," ")</f>
        <v xml:space="preserve"> </v>
      </c>
      <c r="R14" s="45">
        <v>302</v>
      </c>
      <c r="S14" s="46" t="s">
        <v>342</v>
      </c>
      <c r="U14" s="46" t="s">
        <v>100</v>
      </c>
    </row>
    <row r="15" spans="1:21" ht="15.5" x14ac:dyDescent="0.35">
      <c r="A15" s="32"/>
      <c r="B15" s="38" t="s">
        <v>191</v>
      </c>
      <c r="C15" s="37">
        <v>45572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  <c r="R15" s="45">
        <v>303</v>
      </c>
      <c r="S15" s="46" t="s">
        <v>26</v>
      </c>
      <c r="U15" s="46" t="s">
        <v>104</v>
      </c>
    </row>
    <row r="16" spans="1:21" x14ac:dyDescent="0.35">
      <c r="R16" s="45">
        <v>304</v>
      </c>
      <c r="S16" s="46" t="s">
        <v>378</v>
      </c>
      <c r="U16" s="46" t="s">
        <v>115</v>
      </c>
    </row>
    <row r="17" spans="18:21" x14ac:dyDescent="0.35">
      <c r="R17" s="45">
        <v>305</v>
      </c>
      <c r="S17" s="46" t="s">
        <v>25</v>
      </c>
      <c r="U17" s="46" t="s">
        <v>227</v>
      </c>
    </row>
    <row r="18" spans="18:21" x14ac:dyDescent="0.35">
      <c r="R18" s="45">
        <v>307</v>
      </c>
      <c r="S18" s="46" t="s">
        <v>259</v>
      </c>
      <c r="U18" s="46" t="s">
        <v>116</v>
      </c>
    </row>
    <row r="19" spans="18:21" x14ac:dyDescent="0.35">
      <c r="R19" s="45">
        <v>312</v>
      </c>
      <c r="S19" s="46" t="s">
        <v>27</v>
      </c>
      <c r="U19" s="46" t="s">
        <v>117</v>
      </c>
    </row>
    <row r="20" spans="18:21" x14ac:dyDescent="0.35">
      <c r="R20" s="45">
        <v>313</v>
      </c>
      <c r="S20" s="46" t="s">
        <v>112</v>
      </c>
      <c r="U20" s="46" t="s">
        <v>186</v>
      </c>
    </row>
    <row r="21" spans="18:21" x14ac:dyDescent="0.35">
      <c r="R21" s="45">
        <v>314</v>
      </c>
      <c r="S21" s="46" t="s">
        <v>28</v>
      </c>
      <c r="U21" s="46" t="s">
        <v>219</v>
      </c>
    </row>
    <row r="22" spans="18:21" x14ac:dyDescent="0.35">
      <c r="R22" s="45">
        <v>316</v>
      </c>
      <c r="S22" s="46" t="s">
        <v>289</v>
      </c>
      <c r="U22" s="46" t="s">
        <v>187</v>
      </c>
    </row>
    <row r="23" spans="18:21" x14ac:dyDescent="0.35">
      <c r="R23" s="45">
        <v>317</v>
      </c>
      <c r="S23" s="46" t="s">
        <v>379</v>
      </c>
      <c r="U23" s="46" t="s">
        <v>93</v>
      </c>
    </row>
    <row r="24" spans="18:21" x14ac:dyDescent="0.35">
      <c r="R24" s="45">
        <v>318</v>
      </c>
      <c r="S24" s="46" t="s">
        <v>380</v>
      </c>
      <c r="U24" s="46" t="s">
        <v>307</v>
      </c>
    </row>
    <row r="25" spans="18:21" x14ac:dyDescent="0.35">
      <c r="R25" s="45">
        <v>319</v>
      </c>
      <c r="S25" s="46" t="s">
        <v>381</v>
      </c>
      <c r="U25" s="46" t="s">
        <v>339</v>
      </c>
    </row>
    <row r="26" spans="18:21" x14ac:dyDescent="0.35">
      <c r="R26" s="45">
        <v>320</v>
      </c>
      <c r="S26" s="46" t="s">
        <v>382</v>
      </c>
      <c r="U26" s="46" t="s">
        <v>97</v>
      </c>
    </row>
    <row r="27" spans="18:21" x14ac:dyDescent="0.35">
      <c r="R27" s="45">
        <v>321</v>
      </c>
      <c r="S27" s="46" t="s">
        <v>167</v>
      </c>
      <c r="U27" s="46" t="s">
        <v>99</v>
      </c>
    </row>
    <row r="28" spans="18:21" x14ac:dyDescent="0.35">
      <c r="R28" s="45">
        <v>322</v>
      </c>
      <c r="S28" s="46" t="s">
        <v>383</v>
      </c>
      <c r="U28" s="46" t="s">
        <v>126</v>
      </c>
    </row>
    <row r="29" spans="18:21" x14ac:dyDescent="0.35">
      <c r="R29" s="45">
        <v>501</v>
      </c>
      <c r="S29" s="46" t="s">
        <v>320</v>
      </c>
      <c r="U29" s="46" t="s">
        <v>142</v>
      </c>
    </row>
    <row r="30" spans="18:21" x14ac:dyDescent="0.35">
      <c r="R30" s="45">
        <v>502</v>
      </c>
      <c r="S30" s="46" t="s">
        <v>319</v>
      </c>
      <c r="U30" s="46" t="s">
        <v>143</v>
      </c>
    </row>
    <row r="31" spans="18:21" x14ac:dyDescent="0.35">
      <c r="R31" s="45">
        <v>503</v>
      </c>
      <c r="S31" s="46" t="s">
        <v>332</v>
      </c>
      <c r="U31" s="46" t="s">
        <v>220</v>
      </c>
    </row>
    <row r="32" spans="18:21" x14ac:dyDescent="0.35">
      <c r="R32" s="45">
        <v>504</v>
      </c>
      <c r="S32" s="46" t="s">
        <v>364</v>
      </c>
      <c r="U32" s="46" t="s">
        <v>302</v>
      </c>
    </row>
    <row r="33" spans="18:21" x14ac:dyDescent="0.35">
      <c r="R33" s="45">
        <v>505</v>
      </c>
      <c r="S33" s="46" t="s">
        <v>377</v>
      </c>
      <c r="U33" s="46" t="s">
        <v>303</v>
      </c>
    </row>
    <row r="34" spans="18:21" x14ac:dyDescent="0.35">
      <c r="R34" s="45">
        <v>506</v>
      </c>
      <c r="S34" s="46" t="s">
        <v>193</v>
      </c>
      <c r="U34" s="46" t="s">
        <v>279</v>
      </c>
    </row>
    <row r="35" spans="18:21" x14ac:dyDescent="0.35">
      <c r="R35" s="45">
        <v>507</v>
      </c>
      <c r="S35" s="46" t="s">
        <v>198</v>
      </c>
      <c r="U35" s="46" t="s">
        <v>95</v>
      </c>
    </row>
    <row r="36" spans="18:21" x14ac:dyDescent="0.35">
      <c r="R36" s="45">
        <v>509</v>
      </c>
      <c r="S36" s="46" t="s">
        <v>234</v>
      </c>
      <c r="U36" s="46" t="s">
        <v>98</v>
      </c>
    </row>
    <row r="37" spans="18:21" x14ac:dyDescent="0.35">
      <c r="R37" s="45">
        <v>601</v>
      </c>
      <c r="S37" s="46" t="s">
        <v>78</v>
      </c>
      <c r="U37" s="46" t="s">
        <v>101</v>
      </c>
    </row>
    <row r="38" spans="18:21" x14ac:dyDescent="0.35">
      <c r="R38" s="45">
        <v>603</v>
      </c>
      <c r="S38" s="46" t="s">
        <v>79</v>
      </c>
      <c r="U38" s="46" t="s">
        <v>395</v>
      </c>
    </row>
    <row r="39" spans="18:21" x14ac:dyDescent="0.35">
      <c r="R39" s="45">
        <v>604</v>
      </c>
      <c r="S39" s="46" t="s">
        <v>80</v>
      </c>
      <c r="U39" s="46" t="s">
        <v>280</v>
      </c>
    </row>
    <row r="40" spans="18:21" x14ac:dyDescent="0.35">
      <c r="R40" s="45">
        <v>605</v>
      </c>
      <c r="S40" s="46" t="s">
        <v>81</v>
      </c>
      <c r="U40" s="46" t="s">
        <v>281</v>
      </c>
    </row>
    <row r="41" spans="18:21" x14ac:dyDescent="0.35">
      <c r="R41" s="45">
        <v>608</v>
      </c>
      <c r="S41" s="46" t="s">
        <v>82</v>
      </c>
      <c r="U41" s="46" t="s">
        <v>282</v>
      </c>
    </row>
    <row r="42" spans="18:21" x14ac:dyDescent="0.35">
      <c r="R42" s="45">
        <v>610</v>
      </c>
      <c r="S42" s="46" t="s">
        <v>310</v>
      </c>
      <c r="U42" s="46" t="s">
        <v>283</v>
      </c>
    </row>
    <row r="43" spans="18:21" x14ac:dyDescent="0.35">
      <c r="R43" s="45">
        <v>611</v>
      </c>
      <c r="S43" s="46" t="s">
        <v>83</v>
      </c>
      <c r="U43" s="46" t="s">
        <v>228</v>
      </c>
    </row>
    <row r="44" spans="18:21" x14ac:dyDescent="0.35">
      <c r="R44" s="45">
        <v>614</v>
      </c>
      <c r="S44" s="46" t="s">
        <v>146</v>
      </c>
      <c r="U44" s="46" t="s">
        <v>275</v>
      </c>
    </row>
    <row r="45" spans="18:21" x14ac:dyDescent="0.35">
      <c r="R45" s="45">
        <v>615</v>
      </c>
      <c r="S45" s="46" t="s">
        <v>52</v>
      </c>
      <c r="U45" s="46" t="s">
        <v>276</v>
      </c>
    </row>
    <row r="46" spans="18:21" x14ac:dyDescent="0.35">
      <c r="R46" s="45">
        <v>616</v>
      </c>
      <c r="S46" s="46" t="s">
        <v>53</v>
      </c>
      <c r="U46" s="46" t="s">
        <v>396</v>
      </c>
    </row>
    <row r="47" spans="18:21" x14ac:dyDescent="0.35">
      <c r="R47" s="45">
        <v>617</v>
      </c>
      <c r="S47" s="46" t="s">
        <v>48</v>
      </c>
      <c r="U47" s="46" t="s">
        <v>329</v>
      </c>
    </row>
    <row r="48" spans="18:21" x14ac:dyDescent="0.35">
      <c r="R48" s="45">
        <v>618</v>
      </c>
      <c r="S48" s="46" t="s">
        <v>321</v>
      </c>
      <c r="U48" s="46" t="s">
        <v>340</v>
      </c>
    </row>
    <row r="49" spans="18:21" x14ac:dyDescent="0.35">
      <c r="R49" s="45">
        <v>619</v>
      </c>
      <c r="S49" s="46" t="s">
        <v>43</v>
      </c>
      <c r="U49" s="46" t="s">
        <v>188</v>
      </c>
    </row>
    <row r="50" spans="18:21" x14ac:dyDescent="0.35">
      <c r="R50" s="45">
        <v>620</v>
      </c>
      <c r="S50" s="46" t="s">
        <v>224</v>
      </c>
      <c r="U50" s="46" t="s">
        <v>221</v>
      </c>
    </row>
    <row r="51" spans="18:21" x14ac:dyDescent="0.35">
      <c r="R51" s="45">
        <v>621</v>
      </c>
      <c r="S51" s="46" t="s">
        <v>11</v>
      </c>
      <c r="U51" s="46" t="s">
        <v>229</v>
      </c>
    </row>
    <row r="52" spans="18:21" x14ac:dyDescent="0.35">
      <c r="R52" s="45">
        <v>622</v>
      </c>
      <c r="S52" s="46" t="s">
        <v>12</v>
      </c>
      <c r="U52" s="46" t="s">
        <v>230</v>
      </c>
    </row>
    <row r="53" spans="18:21" x14ac:dyDescent="0.35">
      <c r="R53" s="45">
        <v>623</v>
      </c>
      <c r="S53" s="46" t="s">
        <v>134</v>
      </c>
      <c r="U53" s="46" t="s">
        <v>277</v>
      </c>
    </row>
    <row r="54" spans="18:21" x14ac:dyDescent="0.35">
      <c r="R54" s="45">
        <v>629</v>
      </c>
      <c r="S54" s="46" t="s">
        <v>150</v>
      </c>
      <c r="U54" s="46" t="s">
        <v>330</v>
      </c>
    </row>
    <row r="55" spans="18:21" x14ac:dyDescent="0.35">
      <c r="R55" s="45">
        <v>632</v>
      </c>
      <c r="S55" s="46" t="s">
        <v>20</v>
      </c>
      <c r="U55" s="46" t="s">
        <v>331</v>
      </c>
    </row>
    <row r="56" spans="18:21" x14ac:dyDescent="0.35">
      <c r="R56" s="45">
        <v>636</v>
      </c>
      <c r="S56" s="46" t="s">
        <v>68</v>
      </c>
      <c r="U56" s="46" t="s">
        <v>341</v>
      </c>
    </row>
    <row r="57" spans="18:21" x14ac:dyDescent="0.35">
      <c r="R57" s="45">
        <v>640</v>
      </c>
      <c r="S57" s="46" t="s">
        <v>137</v>
      </c>
      <c r="U57" s="46" t="s">
        <v>397</v>
      </c>
    </row>
    <row r="58" spans="18:21" x14ac:dyDescent="0.35">
      <c r="R58" s="45">
        <v>641</v>
      </c>
      <c r="S58" s="46" t="s">
        <v>315</v>
      </c>
      <c r="U58" s="46"/>
    </row>
    <row r="59" spans="18:21" x14ac:dyDescent="0.35">
      <c r="R59" s="45">
        <v>642</v>
      </c>
      <c r="S59" s="46" t="s">
        <v>157</v>
      </c>
      <c r="U59" s="46"/>
    </row>
    <row r="60" spans="18:21" x14ac:dyDescent="0.35">
      <c r="R60" s="45">
        <v>643</v>
      </c>
      <c r="S60" s="46" t="s">
        <v>373</v>
      </c>
      <c r="U60" s="51"/>
    </row>
    <row r="61" spans="18:21" x14ac:dyDescent="0.35">
      <c r="R61" s="45">
        <v>645</v>
      </c>
      <c r="S61" s="46" t="s">
        <v>316</v>
      </c>
      <c r="U61" s="51"/>
    </row>
    <row r="62" spans="18:21" x14ac:dyDescent="0.35">
      <c r="R62" s="45">
        <v>646</v>
      </c>
      <c r="S62" s="46" t="s">
        <v>338</v>
      </c>
      <c r="U62" s="51"/>
    </row>
    <row r="63" spans="18:21" x14ac:dyDescent="0.35">
      <c r="R63" s="45">
        <v>910</v>
      </c>
      <c r="S63" s="46" t="s">
        <v>49</v>
      </c>
      <c r="U63" s="51"/>
    </row>
    <row r="64" spans="18:21" x14ac:dyDescent="0.35">
      <c r="R64" s="45">
        <v>913</v>
      </c>
      <c r="S64" s="46" t="s">
        <v>165</v>
      </c>
      <c r="U64" s="51"/>
    </row>
    <row r="65" spans="18:21" x14ac:dyDescent="0.35">
      <c r="R65" s="45">
        <v>914</v>
      </c>
      <c r="S65" s="46" t="s">
        <v>235</v>
      </c>
      <c r="U65" s="51"/>
    </row>
    <row r="66" spans="18:21" x14ac:dyDescent="0.35">
      <c r="R66" s="45">
        <v>916</v>
      </c>
      <c r="S66" s="46" t="s">
        <v>290</v>
      </c>
      <c r="U66" s="51"/>
    </row>
    <row r="67" spans="18:21" x14ac:dyDescent="0.35">
      <c r="R67" s="45">
        <v>927</v>
      </c>
      <c r="S67" s="46" t="s">
        <v>292</v>
      </c>
      <c r="U67" s="51"/>
    </row>
    <row r="68" spans="18:21" x14ac:dyDescent="0.35">
      <c r="R68" s="45">
        <v>930</v>
      </c>
      <c r="S68" s="46" t="s">
        <v>336</v>
      </c>
      <c r="U68" s="51"/>
    </row>
    <row r="69" spans="18:21" x14ac:dyDescent="0.35">
      <c r="R69" s="45">
        <v>1501</v>
      </c>
      <c r="S69" s="46" t="s">
        <v>85</v>
      </c>
      <c r="U69" s="51"/>
    </row>
    <row r="70" spans="18:21" x14ac:dyDescent="0.35">
      <c r="R70" s="45">
        <v>1503</v>
      </c>
      <c r="S70" s="46" t="s">
        <v>86</v>
      </c>
      <c r="U70" s="51"/>
    </row>
    <row r="71" spans="18:21" x14ac:dyDescent="0.35">
      <c r="R71" s="45">
        <v>1504</v>
      </c>
      <c r="S71" s="46" t="s">
        <v>87</v>
      </c>
      <c r="U71" s="51"/>
    </row>
    <row r="72" spans="18:21" x14ac:dyDescent="0.35">
      <c r="R72" s="45">
        <v>1505</v>
      </c>
      <c r="S72" s="46" t="s">
        <v>88</v>
      </c>
      <c r="U72" s="51"/>
    </row>
    <row r="73" spans="18:21" x14ac:dyDescent="0.35">
      <c r="R73" s="45">
        <v>1506</v>
      </c>
      <c r="S73" s="46" t="s">
        <v>154</v>
      </c>
      <c r="U73" s="51"/>
    </row>
    <row r="74" spans="18:21" x14ac:dyDescent="0.35">
      <c r="R74" s="45">
        <v>1507</v>
      </c>
      <c r="S74" s="46" t="s">
        <v>42</v>
      </c>
      <c r="U74" s="51"/>
    </row>
    <row r="75" spans="18:21" x14ac:dyDescent="0.35">
      <c r="R75" s="45">
        <v>1508</v>
      </c>
      <c r="S75" s="46" t="s">
        <v>89</v>
      </c>
      <c r="U75" s="41"/>
    </row>
    <row r="76" spans="18:21" x14ac:dyDescent="0.35">
      <c r="R76" s="45">
        <v>1509</v>
      </c>
      <c r="S76" s="46" t="s">
        <v>90</v>
      </c>
      <c r="U76" s="36"/>
    </row>
    <row r="77" spans="18:21" x14ac:dyDescent="0.35">
      <c r="R77" s="45">
        <v>1511</v>
      </c>
      <c r="S77" s="46" t="s">
        <v>91</v>
      </c>
      <c r="U77" s="36"/>
    </row>
    <row r="78" spans="18:21" x14ac:dyDescent="0.35">
      <c r="R78" s="45">
        <v>1512</v>
      </c>
      <c r="S78" s="46" t="s">
        <v>121</v>
      </c>
      <c r="U78" s="36"/>
    </row>
    <row r="79" spans="18:21" x14ac:dyDescent="0.35">
      <c r="R79" s="45">
        <v>1514</v>
      </c>
      <c r="S79" s="46" t="s">
        <v>343</v>
      </c>
      <c r="U79" s="36"/>
    </row>
    <row r="80" spans="18:21" x14ac:dyDescent="0.35">
      <c r="R80" s="45">
        <v>1515</v>
      </c>
      <c r="S80" s="46" t="s">
        <v>133</v>
      </c>
      <c r="U80" s="36"/>
    </row>
    <row r="81" spans="18:21" x14ac:dyDescent="0.35">
      <c r="R81" s="45">
        <v>1516</v>
      </c>
      <c r="S81" s="46" t="s">
        <v>169</v>
      </c>
      <c r="U81" s="36"/>
    </row>
    <row r="82" spans="18:21" x14ac:dyDescent="0.35">
      <c r="R82" s="45">
        <v>1517</v>
      </c>
      <c r="S82" s="46" t="s">
        <v>168</v>
      </c>
      <c r="U82" s="36"/>
    </row>
    <row r="83" spans="18:21" x14ac:dyDescent="0.35">
      <c r="R83" s="45">
        <v>1518</v>
      </c>
      <c r="S83" s="46" t="s">
        <v>344</v>
      </c>
      <c r="U83" s="36"/>
    </row>
    <row r="84" spans="18:21" x14ac:dyDescent="0.35">
      <c r="R84" s="45">
        <v>1519</v>
      </c>
      <c r="S84" s="46" t="s">
        <v>200</v>
      </c>
      <c r="U84" s="36"/>
    </row>
    <row r="85" spans="18:21" x14ac:dyDescent="0.35">
      <c r="R85" s="45">
        <v>1521</v>
      </c>
      <c r="S85" s="46" t="s">
        <v>50</v>
      </c>
      <c r="U85" s="36"/>
    </row>
    <row r="86" spans="18:21" x14ac:dyDescent="0.35">
      <c r="R86" s="45">
        <v>1522</v>
      </c>
      <c r="S86" s="46" t="s">
        <v>118</v>
      </c>
      <c r="U86" s="36"/>
    </row>
    <row r="87" spans="18:21" x14ac:dyDescent="0.35">
      <c r="R87" s="45">
        <v>1523</v>
      </c>
      <c r="S87" s="46" t="s">
        <v>384</v>
      </c>
      <c r="U87" s="36"/>
    </row>
    <row r="88" spans="18:21" x14ac:dyDescent="0.35">
      <c r="R88" s="45">
        <v>1527</v>
      </c>
      <c r="S88" s="46" t="s">
        <v>114</v>
      </c>
      <c r="U88" s="36"/>
    </row>
    <row r="89" spans="18:21" x14ac:dyDescent="0.35">
      <c r="R89" s="45">
        <v>1601</v>
      </c>
      <c r="S89" s="46" t="s">
        <v>180</v>
      </c>
      <c r="U89" s="36"/>
    </row>
    <row r="90" spans="18:21" x14ac:dyDescent="0.35">
      <c r="R90" s="45">
        <v>1602</v>
      </c>
      <c r="S90" s="46" t="s">
        <v>375</v>
      </c>
      <c r="U90" s="36"/>
    </row>
    <row r="91" spans="18:21" x14ac:dyDescent="0.35">
      <c r="R91" s="45">
        <v>1603</v>
      </c>
      <c r="S91" s="46" t="s">
        <v>72</v>
      </c>
      <c r="U91" s="36"/>
    </row>
    <row r="92" spans="18:21" x14ac:dyDescent="0.35">
      <c r="R92" s="45">
        <v>1604</v>
      </c>
      <c r="S92" s="46" t="s">
        <v>73</v>
      </c>
      <c r="U92" s="36"/>
    </row>
    <row r="93" spans="18:21" x14ac:dyDescent="0.35">
      <c r="R93" s="45">
        <v>1606</v>
      </c>
      <c r="S93" s="46" t="s">
        <v>84</v>
      </c>
      <c r="U93" s="36"/>
    </row>
    <row r="94" spans="18:21" x14ac:dyDescent="0.35">
      <c r="R94" s="45">
        <v>1607</v>
      </c>
      <c r="S94" s="46" t="s">
        <v>67</v>
      </c>
      <c r="U94" s="36"/>
    </row>
    <row r="95" spans="18:21" x14ac:dyDescent="0.35">
      <c r="R95" s="45">
        <v>1608</v>
      </c>
      <c r="S95" s="46" t="s">
        <v>54</v>
      </c>
      <c r="U95" s="36"/>
    </row>
    <row r="96" spans="18:21" x14ac:dyDescent="0.35">
      <c r="R96" s="45">
        <v>1609</v>
      </c>
      <c r="S96" s="46" t="s">
        <v>152</v>
      </c>
      <c r="U96" s="36"/>
    </row>
    <row r="97" spans="18:21" x14ac:dyDescent="0.35">
      <c r="R97" s="45">
        <v>1610</v>
      </c>
      <c r="S97" s="46" t="s">
        <v>55</v>
      </c>
      <c r="U97" s="36"/>
    </row>
    <row r="98" spans="18:21" x14ac:dyDescent="0.35">
      <c r="R98" s="45">
        <v>1613</v>
      </c>
      <c r="S98" s="46" t="s">
        <v>122</v>
      </c>
      <c r="U98" s="36"/>
    </row>
    <row r="99" spans="18:21" x14ac:dyDescent="0.35">
      <c r="R99" s="45">
        <v>1614</v>
      </c>
      <c r="S99" s="46" t="s">
        <v>260</v>
      </c>
      <c r="U99" s="36"/>
    </row>
    <row r="100" spans="18:21" x14ac:dyDescent="0.35">
      <c r="R100" s="45">
        <v>1615</v>
      </c>
      <c r="S100" s="46" t="s">
        <v>156</v>
      </c>
      <c r="U100" s="36"/>
    </row>
    <row r="101" spans="18:21" x14ac:dyDescent="0.35">
      <c r="R101" s="45">
        <v>1616</v>
      </c>
      <c r="S101" s="46" t="s">
        <v>385</v>
      </c>
      <c r="U101" s="36"/>
    </row>
    <row r="102" spans="18:21" x14ac:dyDescent="0.35">
      <c r="R102" s="45">
        <v>1624</v>
      </c>
      <c r="S102" s="46" t="s">
        <v>138</v>
      </c>
      <c r="U102" s="36"/>
    </row>
    <row r="103" spans="18:21" x14ac:dyDescent="0.35">
      <c r="R103" s="45">
        <v>1625</v>
      </c>
      <c r="S103" s="46" t="s">
        <v>139</v>
      </c>
      <c r="U103" s="36"/>
    </row>
    <row r="104" spans="18:21" x14ac:dyDescent="0.35">
      <c r="R104" s="45">
        <v>1626</v>
      </c>
      <c r="S104" s="46" t="s">
        <v>252</v>
      </c>
      <c r="U104" s="36"/>
    </row>
    <row r="105" spans="18:21" x14ac:dyDescent="0.35">
      <c r="R105" s="45">
        <v>1627</v>
      </c>
      <c r="S105" s="46" t="s">
        <v>181</v>
      </c>
      <c r="U105" s="36"/>
    </row>
    <row r="106" spans="18:21" x14ac:dyDescent="0.35">
      <c r="R106" s="45">
        <v>1628</v>
      </c>
      <c r="S106" s="46" t="s">
        <v>56</v>
      </c>
      <c r="U106" s="36"/>
    </row>
    <row r="107" spans="18:21" x14ac:dyDescent="0.35">
      <c r="R107" s="45">
        <v>1630</v>
      </c>
      <c r="S107" s="46" t="s">
        <v>21</v>
      </c>
      <c r="U107" s="36"/>
    </row>
    <row r="108" spans="18:21" x14ac:dyDescent="0.35">
      <c r="R108" s="45">
        <v>1633</v>
      </c>
      <c r="S108" s="46" t="s">
        <v>141</v>
      </c>
      <c r="U108" s="36"/>
    </row>
    <row r="109" spans="18:21" x14ac:dyDescent="0.35">
      <c r="R109" s="45">
        <v>1634</v>
      </c>
      <c r="S109" s="46" t="s">
        <v>345</v>
      </c>
      <c r="U109" s="36"/>
    </row>
    <row r="110" spans="18:21" x14ac:dyDescent="0.35">
      <c r="R110" s="45">
        <v>1635</v>
      </c>
      <c r="S110" s="46" t="s">
        <v>346</v>
      </c>
      <c r="U110" s="36"/>
    </row>
    <row r="111" spans="18:21" x14ac:dyDescent="0.35">
      <c r="R111" s="45">
        <v>1636</v>
      </c>
      <c r="S111" s="46" t="s">
        <v>376</v>
      </c>
      <c r="U111" s="36"/>
    </row>
    <row r="112" spans="18:21" x14ac:dyDescent="0.35">
      <c r="R112" s="45">
        <v>1638</v>
      </c>
      <c r="S112" s="46" t="s">
        <v>236</v>
      </c>
      <c r="U112" s="36"/>
    </row>
    <row r="113" spans="18:21" x14ac:dyDescent="0.35">
      <c r="R113" s="45">
        <v>1639</v>
      </c>
      <c r="S113" s="46" t="s">
        <v>189</v>
      </c>
      <c r="U113" s="36"/>
    </row>
    <row r="114" spans="18:21" x14ac:dyDescent="0.35">
      <c r="R114" s="45">
        <v>1642</v>
      </c>
      <c r="S114" s="46" t="s">
        <v>145</v>
      </c>
      <c r="U114" s="36"/>
    </row>
    <row r="115" spans="18:21" x14ac:dyDescent="0.35">
      <c r="R115" s="45">
        <v>1645</v>
      </c>
      <c r="S115" s="46" t="s">
        <v>113</v>
      </c>
      <c r="U115" s="36"/>
    </row>
    <row r="116" spans="18:21" x14ac:dyDescent="0.35">
      <c r="R116" s="45">
        <v>1646</v>
      </c>
      <c r="S116" s="46" t="s">
        <v>201</v>
      </c>
      <c r="U116" s="36"/>
    </row>
    <row r="117" spans="18:21" x14ac:dyDescent="0.35">
      <c r="R117" s="45">
        <v>1647</v>
      </c>
      <c r="S117" s="46" t="s">
        <v>202</v>
      </c>
      <c r="U117" s="36"/>
    </row>
    <row r="118" spans="18:21" x14ac:dyDescent="0.35">
      <c r="R118" s="45">
        <v>1648</v>
      </c>
      <c r="S118" s="46" t="s">
        <v>153</v>
      </c>
      <c r="U118" s="36"/>
    </row>
    <row r="119" spans="18:21" x14ac:dyDescent="0.35">
      <c r="R119" s="45">
        <v>1649</v>
      </c>
      <c r="S119" s="46" t="s">
        <v>162</v>
      </c>
      <c r="U119" s="36"/>
    </row>
    <row r="120" spans="18:21" x14ac:dyDescent="0.35">
      <c r="R120" s="45">
        <v>1650</v>
      </c>
      <c r="S120" s="46" t="s">
        <v>57</v>
      </c>
      <c r="U120" s="36"/>
    </row>
    <row r="121" spans="18:21" x14ac:dyDescent="0.35">
      <c r="R121" s="45">
        <v>1651</v>
      </c>
      <c r="S121" s="46" t="s">
        <v>287</v>
      </c>
      <c r="U121" s="36"/>
    </row>
    <row r="122" spans="18:21" x14ac:dyDescent="0.35">
      <c r="R122" s="45">
        <v>1652</v>
      </c>
      <c r="S122" s="46" t="s">
        <v>314</v>
      </c>
      <c r="U122" s="36"/>
    </row>
    <row r="123" spans="18:21" x14ac:dyDescent="0.35">
      <c r="R123" s="45">
        <v>1653</v>
      </c>
      <c r="S123" s="46" t="s">
        <v>347</v>
      </c>
      <c r="U123" s="36"/>
    </row>
    <row r="124" spans="18:21" x14ac:dyDescent="0.35">
      <c r="R124" s="45">
        <v>1660</v>
      </c>
      <c r="S124" s="46" t="s">
        <v>120</v>
      </c>
      <c r="U124" s="36"/>
    </row>
    <row r="125" spans="18:21" x14ac:dyDescent="0.35">
      <c r="R125" s="45">
        <v>1661</v>
      </c>
      <c r="S125" s="46" t="s">
        <v>140</v>
      </c>
      <c r="U125" s="36"/>
    </row>
    <row r="126" spans="18:21" x14ac:dyDescent="0.35">
      <c r="R126" s="45">
        <v>1662</v>
      </c>
      <c r="S126" s="46" t="s">
        <v>136</v>
      </c>
      <c r="U126" s="36"/>
    </row>
    <row r="127" spans="18:21" x14ac:dyDescent="0.35">
      <c r="R127" s="45">
        <v>1664</v>
      </c>
      <c r="S127" s="46" t="s">
        <v>337</v>
      </c>
      <c r="U127" s="36"/>
    </row>
    <row r="128" spans="18:21" x14ac:dyDescent="0.35">
      <c r="R128" s="45">
        <v>1665</v>
      </c>
      <c r="S128" s="46" t="s">
        <v>207</v>
      </c>
      <c r="U128" s="36"/>
    </row>
    <row r="129" spans="18:21" x14ac:dyDescent="0.35">
      <c r="R129" s="45">
        <v>1666</v>
      </c>
      <c r="S129" s="46" t="s">
        <v>192</v>
      </c>
      <c r="U129" s="36"/>
    </row>
    <row r="130" spans="18:21" x14ac:dyDescent="0.35">
      <c r="R130" s="45">
        <v>1668</v>
      </c>
      <c r="S130" s="46" t="s">
        <v>291</v>
      </c>
      <c r="U130" s="36"/>
    </row>
    <row r="131" spans="18:21" x14ac:dyDescent="0.35">
      <c r="R131" s="45">
        <v>1669</v>
      </c>
      <c r="S131" s="46" t="s">
        <v>151</v>
      </c>
      <c r="U131" s="36"/>
    </row>
    <row r="132" spans="18:21" x14ac:dyDescent="0.35">
      <c r="R132" s="45">
        <v>1671</v>
      </c>
      <c r="S132" s="46" t="s">
        <v>74</v>
      </c>
      <c r="U132" s="36"/>
    </row>
    <row r="133" spans="18:21" x14ac:dyDescent="0.35">
      <c r="R133" s="45">
        <v>1672</v>
      </c>
      <c r="S133" s="46" t="s">
        <v>160</v>
      </c>
      <c r="U133" s="36"/>
    </row>
    <row r="134" spans="18:21" x14ac:dyDescent="0.35">
      <c r="R134" s="45">
        <v>1673</v>
      </c>
      <c r="S134" s="46" t="s">
        <v>119</v>
      </c>
      <c r="U134" s="36"/>
    </row>
    <row r="135" spans="18:21" x14ac:dyDescent="0.35">
      <c r="R135" s="45">
        <v>1674</v>
      </c>
      <c r="S135" s="46" t="s">
        <v>335</v>
      </c>
      <c r="U135" s="36"/>
    </row>
    <row r="136" spans="18:21" x14ac:dyDescent="0.35">
      <c r="R136" s="45">
        <v>1675</v>
      </c>
      <c r="S136" s="46" t="s">
        <v>285</v>
      </c>
      <c r="U136" s="36"/>
    </row>
    <row r="137" spans="18:21" x14ac:dyDescent="0.35">
      <c r="R137" s="45">
        <v>1676</v>
      </c>
      <c r="S137" s="46" t="s">
        <v>348</v>
      </c>
      <c r="U137" s="36"/>
    </row>
    <row r="138" spans="18:21" x14ac:dyDescent="0.35">
      <c r="R138" s="45">
        <v>1677</v>
      </c>
      <c r="S138" s="46" t="s">
        <v>349</v>
      </c>
      <c r="U138" s="36"/>
    </row>
    <row r="139" spans="18:21" x14ac:dyDescent="0.35">
      <c r="R139" s="45">
        <v>1678</v>
      </c>
      <c r="S139" s="46" t="s">
        <v>386</v>
      </c>
      <c r="U139" s="36"/>
    </row>
    <row r="140" spans="18:21" x14ac:dyDescent="0.35">
      <c r="R140" s="45">
        <v>1701</v>
      </c>
      <c r="S140" s="46" t="s">
        <v>15</v>
      </c>
      <c r="U140" s="36"/>
    </row>
    <row r="141" spans="18:21" x14ac:dyDescent="0.35">
      <c r="R141" s="45">
        <v>1702</v>
      </c>
      <c r="S141" s="46" t="s">
        <v>130</v>
      </c>
      <c r="U141" s="36"/>
    </row>
    <row r="142" spans="18:21" x14ac:dyDescent="0.35">
      <c r="R142" s="45">
        <v>1703</v>
      </c>
      <c r="S142" s="46" t="s">
        <v>18</v>
      </c>
      <c r="U142" s="36"/>
    </row>
    <row r="143" spans="18:21" x14ac:dyDescent="0.35">
      <c r="R143" s="45">
        <v>1706</v>
      </c>
      <c r="S143" s="46" t="s">
        <v>203</v>
      </c>
      <c r="U143" s="36"/>
    </row>
    <row r="144" spans="18:21" x14ac:dyDescent="0.35">
      <c r="R144" s="45">
        <v>1707</v>
      </c>
      <c r="S144" s="46" t="s">
        <v>293</v>
      </c>
      <c r="U144" s="36"/>
    </row>
    <row r="145" spans="18:21" x14ac:dyDescent="0.35">
      <c r="R145" s="45">
        <v>1708</v>
      </c>
      <c r="S145" s="46" t="s">
        <v>14</v>
      </c>
      <c r="U145" s="36"/>
    </row>
    <row r="146" spans="18:21" x14ac:dyDescent="0.35">
      <c r="R146" s="45">
        <v>1709</v>
      </c>
      <c r="S146" s="46" t="s">
        <v>13</v>
      </c>
      <c r="U146" s="36"/>
    </row>
    <row r="147" spans="18:21" x14ac:dyDescent="0.35">
      <c r="R147" s="45">
        <v>1710</v>
      </c>
      <c r="S147" s="46" t="s">
        <v>16</v>
      </c>
      <c r="U147" s="36"/>
    </row>
    <row r="148" spans="18:21" x14ac:dyDescent="0.35">
      <c r="R148" s="45">
        <v>1711</v>
      </c>
      <c r="S148" s="46" t="s">
        <v>17</v>
      </c>
      <c r="U148" s="36"/>
    </row>
    <row r="149" spans="18:21" x14ac:dyDescent="0.35">
      <c r="R149" s="45">
        <v>1713</v>
      </c>
      <c r="S149" s="46" t="s">
        <v>131</v>
      </c>
      <c r="U149" s="36"/>
    </row>
    <row r="150" spans="18:21" x14ac:dyDescent="0.35">
      <c r="R150" s="45">
        <v>1801</v>
      </c>
      <c r="S150" s="46" t="s">
        <v>387</v>
      </c>
      <c r="U150" s="36"/>
    </row>
    <row r="151" spans="18:21" x14ac:dyDescent="0.35">
      <c r="R151" s="45">
        <v>1802</v>
      </c>
      <c r="S151" s="46" t="s">
        <v>179</v>
      </c>
      <c r="U151" s="36"/>
    </row>
    <row r="152" spans="18:21" x14ac:dyDescent="0.35">
      <c r="R152" s="45">
        <v>1803</v>
      </c>
      <c r="S152" s="46" t="s">
        <v>61</v>
      </c>
      <c r="U152" s="36"/>
    </row>
    <row r="153" spans="18:21" x14ac:dyDescent="0.35">
      <c r="R153" s="45">
        <v>1804</v>
      </c>
      <c r="S153" s="46" t="s">
        <v>350</v>
      </c>
      <c r="U153" s="36"/>
    </row>
    <row r="154" spans="18:21" x14ac:dyDescent="0.35">
      <c r="R154" s="45">
        <v>1805</v>
      </c>
      <c r="S154" s="46" t="s">
        <v>351</v>
      </c>
      <c r="U154" s="36"/>
    </row>
    <row r="155" spans="18:21" x14ac:dyDescent="0.35">
      <c r="R155" s="45">
        <v>1806</v>
      </c>
      <c r="S155" s="46" t="s">
        <v>144</v>
      </c>
      <c r="U155" s="36"/>
    </row>
    <row r="156" spans="18:21" x14ac:dyDescent="0.35">
      <c r="R156" s="45">
        <v>1807</v>
      </c>
      <c r="S156" s="46" t="s">
        <v>294</v>
      </c>
      <c r="U156" s="36"/>
    </row>
    <row r="157" spans="18:21" x14ac:dyDescent="0.35">
      <c r="R157" s="45">
        <v>1901</v>
      </c>
      <c r="S157" s="46" t="s">
        <v>158</v>
      </c>
      <c r="U157" s="36"/>
    </row>
    <row r="158" spans="18:21" x14ac:dyDescent="0.35">
      <c r="R158" s="45">
        <v>1902</v>
      </c>
      <c r="S158" s="46" t="s">
        <v>63</v>
      </c>
      <c r="U158" s="36"/>
    </row>
    <row r="159" spans="18:21" x14ac:dyDescent="0.35">
      <c r="R159" s="45">
        <v>1903</v>
      </c>
      <c r="S159" s="46" t="s">
        <v>278</v>
      </c>
      <c r="U159" s="36"/>
    </row>
    <row r="160" spans="18:21" x14ac:dyDescent="0.35">
      <c r="R160" s="45">
        <v>1904</v>
      </c>
      <c r="S160" s="46" t="s">
        <v>123</v>
      </c>
      <c r="U160" s="36"/>
    </row>
    <row r="161" spans="18:21" x14ac:dyDescent="0.35">
      <c r="R161" s="45">
        <v>1905</v>
      </c>
      <c r="S161" s="46" t="s">
        <v>64</v>
      </c>
      <c r="U161" s="36"/>
    </row>
    <row r="162" spans="18:21" x14ac:dyDescent="0.35">
      <c r="R162" s="45">
        <v>1906</v>
      </c>
      <c r="S162" s="46" t="s">
        <v>204</v>
      </c>
      <c r="U162" s="36"/>
    </row>
    <row r="163" spans="18:21" x14ac:dyDescent="0.35">
      <c r="R163" s="45">
        <v>1907</v>
      </c>
      <c r="S163" s="46" t="s">
        <v>334</v>
      </c>
      <c r="U163" s="36"/>
    </row>
    <row r="164" spans="18:21" x14ac:dyDescent="0.35">
      <c r="R164" s="45">
        <v>1908</v>
      </c>
      <c r="S164" s="46" t="s">
        <v>65</v>
      </c>
      <c r="U164" s="36"/>
    </row>
    <row r="165" spans="18:21" x14ac:dyDescent="0.35">
      <c r="R165" s="45">
        <v>1909</v>
      </c>
      <c r="S165" s="46" t="s">
        <v>124</v>
      </c>
      <c r="U165" s="36"/>
    </row>
    <row r="166" spans="18:21" x14ac:dyDescent="0.35">
      <c r="R166" s="45">
        <v>1910</v>
      </c>
      <c r="S166" s="46" t="s">
        <v>66</v>
      </c>
      <c r="U166" s="36"/>
    </row>
    <row r="167" spans="18:21" x14ac:dyDescent="0.35">
      <c r="R167" s="45">
        <v>1911</v>
      </c>
      <c r="S167" s="46" t="s">
        <v>388</v>
      </c>
      <c r="U167" s="36"/>
    </row>
    <row r="168" spans="18:21" x14ac:dyDescent="0.35">
      <c r="R168" s="45">
        <v>1912</v>
      </c>
      <c r="S168" s="46" t="s">
        <v>127</v>
      </c>
      <c r="U168" s="36"/>
    </row>
    <row r="169" spans="18:21" x14ac:dyDescent="0.35">
      <c r="R169" s="45">
        <v>1913</v>
      </c>
      <c r="S169" s="46" t="s">
        <v>30</v>
      </c>
      <c r="U169" s="36"/>
    </row>
    <row r="170" spans="18:21" x14ac:dyDescent="0.35">
      <c r="R170" s="45">
        <v>1914</v>
      </c>
      <c r="S170" s="46" t="s">
        <v>255</v>
      </c>
      <c r="U170" s="36"/>
    </row>
    <row r="171" spans="18:21" x14ac:dyDescent="0.35">
      <c r="R171" s="45">
        <v>1916</v>
      </c>
      <c r="S171" s="46" t="s">
        <v>295</v>
      </c>
      <c r="U171" s="36"/>
    </row>
    <row r="172" spans="18:21" x14ac:dyDescent="0.35">
      <c r="R172" s="45">
        <v>1917</v>
      </c>
      <c r="S172" s="46" t="s">
        <v>155</v>
      </c>
      <c r="U172" s="36"/>
    </row>
    <row r="173" spans="18:21" x14ac:dyDescent="0.35">
      <c r="R173" s="45">
        <v>1918</v>
      </c>
      <c r="S173" s="46" t="s">
        <v>23</v>
      </c>
      <c r="U173" s="36"/>
    </row>
    <row r="174" spans="18:21" x14ac:dyDescent="0.35">
      <c r="R174" s="45">
        <v>1919</v>
      </c>
      <c r="S174" s="46" t="s">
        <v>22</v>
      </c>
      <c r="U174" s="36"/>
    </row>
    <row r="175" spans="18:21" x14ac:dyDescent="0.35">
      <c r="R175" s="45">
        <v>1921</v>
      </c>
      <c r="S175" s="46" t="s">
        <v>258</v>
      </c>
      <c r="U175" s="36"/>
    </row>
    <row r="176" spans="18:21" x14ac:dyDescent="0.35">
      <c r="R176" s="45">
        <v>1923</v>
      </c>
      <c r="S176" s="46" t="s">
        <v>47</v>
      </c>
      <c r="U176" s="36"/>
    </row>
    <row r="177" spans="18:21" x14ac:dyDescent="0.35">
      <c r="R177" s="45">
        <v>1924</v>
      </c>
      <c r="S177" s="46" t="s">
        <v>24</v>
      </c>
      <c r="U177" s="36"/>
    </row>
    <row r="178" spans="18:21" x14ac:dyDescent="0.35">
      <c r="R178" s="45">
        <v>1925</v>
      </c>
      <c r="S178" s="46" t="s">
        <v>148</v>
      </c>
      <c r="U178" s="36"/>
    </row>
    <row r="179" spans="18:21" x14ac:dyDescent="0.35">
      <c r="R179" s="45">
        <v>1926</v>
      </c>
      <c r="S179" s="46" t="s">
        <v>35</v>
      </c>
      <c r="U179" s="36"/>
    </row>
    <row r="180" spans="18:21" x14ac:dyDescent="0.35">
      <c r="R180" s="45">
        <v>1927</v>
      </c>
      <c r="S180" s="46" t="s">
        <v>128</v>
      </c>
      <c r="U180" s="36"/>
    </row>
    <row r="181" spans="18:21" x14ac:dyDescent="0.35">
      <c r="R181" s="45">
        <v>1929</v>
      </c>
      <c r="S181" s="46" t="s">
        <v>31</v>
      </c>
      <c r="U181" s="36"/>
    </row>
    <row r="182" spans="18:21" x14ac:dyDescent="0.35">
      <c r="R182" s="45">
        <v>1930</v>
      </c>
      <c r="S182" s="46" t="s">
        <v>32</v>
      </c>
      <c r="U182" s="36"/>
    </row>
    <row r="183" spans="18:21" x14ac:dyDescent="0.35">
      <c r="R183" s="45">
        <v>1931</v>
      </c>
      <c r="S183" s="46" t="s">
        <v>33</v>
      </c>
      <c r="U183" s="36"/>
    </row>
    <row r="184" spans="18:21" x14ac:dyDescent="0.35">
      <c r="R184" s="45">
        <v>1932</v>
      </c>
      <c r="S184" s="46" t="s">
        <v>34</v>
      </c>
      <c r="U184" s="36"/>
    </row>
    <row r="185" spans="18:21" x14ac:dyDescent="0.35">
      <c r="R185" s="45">
        <v>1933</v>
      </c>
      <c r="S185" s="46" t="s">
        <v>147</v>
      </c>
      <c r="U185" s="36"/>
    </row>
    <row r="186" spans="18:21" x14ac:dyDescent="0.35">
      <c r="R186" s="45">
        <v>1934</v>
      </c>
      <c r="S186" s="46" t="s">
        <v>164</v>
      </c>
      <c r="U186" s="36"/>
    </row>
    <row r="187" spans="18:21" x14ac:dyDescent="0.35">
      <c r="R187" s="45">
        <v>1935</v>
      </c>
      <c r="S187" s="46" t="s">
        <v>205</v>
      </c>
      <c r="U187" s="36"/>
    </row>
    <row r="188" spans="18:21" x14ac:dyDescent="0.35">
      <c r="R188" s="45">
        <v>1937</v>
      </c>
      <c r="S188" s="46" t="s">
        <v>170</v>
      </c>
      <c r="U188" s="36"/>
    </row>
    <row r="189" spans="18:21" x14ac:dyDescent="0.35">
      <c r="R189" s="45">
        <v>1938</v>
      </c>
      <c r="S189" s="46" t="s">
        <v>206</v>
      </c>
      <c r="U189" s="36"/>
    </row>
    <row r="190" spans="18:21" x14ac:dyDescent="0.35">
      <c r="R190" s="45">
        <v>1939</v>
      </c>
      <c r="S190" s="46" t="s">
        <v>225</v>
      </c>
      <c r="U190" s="36"/>
    </row>
    <row r="191" spans="18:21" x14ac:dyDescent="0.35">
      <c r="R191" s="45">
        <v>1941</v>
      </c>
      <c r="S191" s="46" t="s">
        <v>222</v>
      </c>
      <c r="U191" s="36"/>
    </row>
    <row r="192" spans="18:21" x14ac:dyDescent="0.35">
      <c r="R192" s="45">
        <v>1942</v>
      </c>
      <c r="S192" s="46" t="s">
        <v>163</v>
      </c>
      <c r="U192" s="36"/>
    </row>
    <row r="193" spans="18:21" x14ac:dyDescent="0.35">
      <c r="R193" s="45">
        <v>1943</v>
      </c>
      <c r="S193" s="46" t="s">
        <v>256</v>
      </c>
      <c r="U193" s="36"/>
    </row>
    <row r="194" spans="18:21" x14ac:dyDescent="0.35">
      <c r="R194" s="45">
        <v>1944</v>
      </c>
      <c r="S194" s="46" t="s">
        <v>166</v>
      </c>
      <c r="U194" s="36"/>
    </row>
    <row r="195" spans="18:21" x14ac:dyDescent="0.35">
      <c r="R195" s="45">
        <v>1945</v>
      </c>
      <c r="S195" s="46" t="s">
        <v>352</v>
      </c>
      <c r="U195" s="36"/>
    </row>
    <row r="196" spans="18:21" x14ac:dyDescent="0.35">
      <c r="R196" s="45">
        <v>1946</v>
      </c>
      <c r="S196" s="46" t="s">
        <v>29</v>
      </c>
      <c r="U196" s="36"/>
    </row>
    <row r="197" spans="18:21" x14ac:dyDescent="0.35">
      <c r="R197" s="45">
        <v>1947</v>
      </c>
      <c r="S197" s="46" t="s">
        <v>190</v>
      </c>
      <c r="U197" s="36"/>
    </row>
    <row r="198" spans="18:21" x14ac:dyDescent="0.35">
      <c r="R198" s="45">
        <v>1948</v>
      </c>
      <c r="S198" s="46" t="s">
        <v>261</v>
      </c>
      <c r="U198" s="36"/>
    </row>
    <row r="199" spans="18:21" x14ac:dyDescent="0.35">
      <c r="R199" s="45">
        <v>1949</v>
      </c>
      <c r="S199" s="46" t="s">
        <v>262</v>
      </c>
      <c r="U199" s="36"/>
    </row>
    <row r="200" spans="18:21" x14ac:dyDescent="0.35">
      <c r="R200" s="45">
        <v>1950</v>
      </c>
      <c r="S200" s="46" t="s">
        <v>305</v>
      </c>
      <c r="U200" s="36"/>
    </row>
    <row r="201" spans="18:21" x14ac:dyDescent="0.35">
      <c r="R201" s="45">
        <v>1951</v>
      </c>
      <c r="S201" s="46" t="s">
        <v>312</v>
      </c>
      <c r="U201" s="36"/>
    </row>
    <row r="202" spans="18:21" x14ac:dyDescent="0.35">
      <c r="R202" s="45">
        <v>1952</v>
      </c>
      <c r="S202" s="46" t="s">
        <v>322</v>
      </c>
      <c r="U202" s="36"/>
    </row>
    <row r="203" spans="18:21" x14ac:dyDescent="0.35">
      <c r="R203" s="45">
        <v>2201</v>
      </c>
      <c r="S203" s="46" t="s">
        <v>368</v>
      </c>
      <c r="U203" s="36"/>
    </row>
    <row r="204" spans="18:21" x14ac:dyDescent="0.35">
      <c r="R204" s="45">
        <v>2202</v>
      </c>
      <c r="S204" s="46" t="s">
        <v>62</v>
      </c>
      <c r="U204" s="36"/>
    </row>
    <row r="205" spans="18:21" x14ac:dyDescent="0.35">
      <c r="R205" s="45">
        <v>2204</v>
      </c>
      <c r="S205" s="46" t="s">
        <v>135</v>
      </c>
      <c r="U205" s="36"/>
    </row>
    <row r="206" spans="18:21" x14ac:dyDescent="0.35">
      <c r="R206" s="45">
        <v>2209</v>
      </c>
      <c r="S206" s="46" t="s">
        <v>317</v>
      </c>
      <c r="U206" s="36"/>
    </row>
    <row r="207" spans="18:21" x14ac:dyDescent="0.35">
      <c r="R207" s="45">
        <v>2211</v>
      </c>
      <c r="S207" s="46" t="s">
        <v>311</v>
      </c>
      <c r="U207" s="36"/>
    </row>
    <row r="208" spans="18:21" x14ac:dyDescent="0.35">
      <c r="R208" s="45">
        <v>2222</v>
      </c>
      <c r="S208" s="46" t="s">
        <v>365</v>
      </c>
      <c r="U208" s="36"/>
    </row>
    <row r="209" spans="18:21" x14ac:dyDescent="0.35">
      <c r="R209" s="45">
        <v>2401</v>
      </c>
      <c r="S209" s="46" t="s">
        <v>353</v>
      </c>
      <c r="U209" s="36"/>
    </row>
    <row r="210" spans="18:21" x14ac:dyDescent="0.35">
      <c r="R210" s="45">
        <v>2402</v>
      </c>
      <c r="S210" s="46" t="s">
        <v>354</v>
      </c>
      <c r="U210" s="36"/>
    </row>
    <row r="211" spans="18:21" x14ac:dyDescent="0.35">
      <c r="R211" s="45">
        <v>2403</v>
      </c>
      <c r="S211" s="46" t="s">
        <v>59</v>
      </c>
      <c r="U211" s="36"/>
    </row>
    <row r="212" spans="18:21" x14ac:dyDescent="0.35">
      <c r="R212" s="45">
        <v>2404</v>
      </c>
      <c r="S212" s="46" t="s">
        <v>161</v>
      </c>
      <c r="U212" s="36"/>
    </row>
    <row r="213" spans="18:21" x14ac:dyDescent="0.35">
      <c r="R213" s="45">
        <v>2405</v>
      </c>
      <c r="S213" s="46" t="s">
        <v>195</v>
      </c>
      <c r="U213" s="36"/>
    </row>
    <row r="214" spans="18:21" x14ac:dyDescent="0.35">
      <c r="R214" s="45">
        <v>2406</v>
      </c>
      <c r="S214" s="46" t="s">
        <v>237</v>
      </c>
      <c r="U214" s="36"/>
    </row>
    <row r="215" spans="18:21" x14ac:dyDescent="0.35">
      <c r="R215" s="45">
        <v>2407</v>
      </c>
      <c r="S215" s="46" t="s">
        <v>355</v>
      </c>
      <c r="U215" s="36"/>
    </row>
    <row r="216" spans="18:21" x14ac:dyDescent="0.35">
      <c r="R216" s="45">
        <v>2408</v>
      </c>
      <c r="S216" s="46" t="s">
        <v>182</v>
      </c>
      <c r="U216" s="36"/>
    </row>
    <row r="217" spans="18:21" x14ac:dyDescent="0.35">
      <c r="R217" s="45">
        <v>2409</v>
      </c>
      <c r="S217" s="46" t="s">
        <v>183</v>
      </c>
      <c r="U217" s="36"/>
    </row>
    <row r="218" spans="18:21" x14ac:dyDescent="0.35">
      <c r="R218" s="45">
        <v>2410</v>
      </c>
      <c r="S218" s="46" t="s">
        <v>184</v>
      </c>
      <c r="U218" s="36"/>
    </row>
    <row r="219" spans="18:21" x14ac:dyDescent="0.35">
      <c r="R219" s="45">
        <v>2412</v>
      </c>
      <c r="S219" s="46" t="s">
        <v>208</v>
      </c>
      <c r="U219" s="36"/>
    </row>
    <row r="220" spans="18:21" x14ac:dyDescent="0.35">
      <c r="R220" s="45">
        <v>2413</v>
      </c>
      <c r="S220" s="46" t="s">
        <v>209</v>
      </c>
      <c r="U220" s="36"/>
    </row>
    <row r="221" spans="18:21" x14ac:dyDescent="0.35">
      <c r="R221" s="45">
        <v>2414</v>
      </c>
      <c r="S221" s="46" t="s">
        <v>210</v>
      </c>
      <c r="U221" s="36"/>
    </row>
    <row r="222" spans="18:21" x14ac:dyDescent="0.35">
      <c r="R222" s="45">
        <v>2416</v>
      </c>
      <c r="S222" s="46" t="s">
        <v>58</v>
      </c>
      <c r="U222" s="36"/>
    </row>
    <row r="223" spans="18:21" x14ac:dyDescent="0.35">
      <c r="R223" s="45">
        <v>2420</v>
      </c>
      <c r="S223" s="46" t="s">
        <v>60</v>
      </c>
      <c r="U223" s="36"/>
    </row>
    <row r="224" spans="18:21" x14ac:dyDescent="0.35">
      <c r="R224" s="45">
        <v>2423</v>
      </c>
      <c r="S224" s="46" t="s">
        <v>238</v>
      </c>
      <c r="U224" s="36"/>
    </row>
    <row r="225" spans="18:21" x14ac:dyDescent="0.35">
      <c r="R225" s="45">
        <v>2424</v>
      </c>
      <c r="S225" s="46" t="s">
        <v>239</v>
      </c>
      <c r="U225" s="36"/>
    </row>
    <row r="226" spans="18:21" x14ac:dyDescent="0.35">
      <c r="R226" s="45">
        <v>2426</v>
      </c>
      <c r="S226" s="46" t="s">
        <v>241</v>
      </c>
      <c r="U226" s="36"/>
    </row>
    <row r="227" spans="18:21" x14ac:dyDescent="0.35">
      <c r="R227" s="45">
        <v>2427</v>
      </c>
      <c r="S227" s="46" t="s">
        <v>242</v>
      </c>
      <c r="U227" s="36"/>
    </row>
    <row r="228" spans="18:21" x14ac:dyDescent="0.35">
      <c r="R228" s="45">
        <v>2428</v>
      </c>
      <c r="S228" s="46" t="s">
        <v>243</v>
      </c>
      <c r="U228" s="36"/>
    </row>
    <row r="229" spans="18:21" x14ac:dyDescent="0.35">
      <c r="R229" s="45">
        <v>2429</v>
      </c>
      <c r="S229" s="46" t="s">
        <v>254</v>
      </c>
      <c r="U229" s="36"/>
    </row>
    <row r="230" spans="18:21" x14ac:dyDescent="0.35">
      <c r="R230" s="45">
        <v>2430</v>
      </c>
      <c r="S230" s="46" t="s">
        <v>263</v>
      </c>
      <c r="U230" s="36"/>
    </row>
    <row r="231" spans="18:21" x14ac:dyDescent="0.35">
      <c r="R231" s="45">
        <v>2431</v>
      </c>
      <c r="S231" s="46" t="s">
        <v>264</v>
      </c>
      <c r="U231" s="36"/>
    </row>
    <row r="232" spans="18:21" x14ac:dyDescent="0.35">
      <c r="R232" s="45">
        <v>2433</v>
      </c>
      <c r="S232" s="46" t="s">
        <v>284</v>
      </c>
      <c r="U232" s="36"/>
    </row>
    <row r="233" spans="18:21" x14ac:dyDescent="0.35">
      <c r="R233" s="45">
        <v>2434</v>
      </c>
      <c r="S233" s="46" t="s">
        <v>296</v>
      </c>
      <c r="U233" s="36"/>
    </row>
    <row r="234" spans="18:21" x14ac:dyDescent="0.35">
      <c r="R234" s="45">
        <v>2437</v>
      </c>
      <c r="S234" s="46" t="s">
        <v>297</v>
      </c>
      <c r="U234" s="36"/>
    </row>
    <row r="235" spans="18:21" x14ac:dyDescent="0.35">
      <c r="R235" s="45">
        <v>2438</v>
      </c>
      <c r="S235" s="46" t="s">
        <v>298</v>
      </c>
      <c r="U235" s="36"/>
    </row>
    <row r="236" spans="18:21" x14ac:dyDescent="0.35">
      <c r="R236" s="45">
        <v>2439</v>
      </c>
      <c r="S236" s="46" t="s">
        <v>299</v>
      </c>
      <c r="U236" s="36"/>
    </row>
    <row r="237" spans="18:21" x14ac:dyDescent="0.35">
      <c r="R237" s="45">
        <v>2440</v>
      </c>
      <c r="S237" s="46" t="s">
        <v>300</v>
      </c>
      <c r="U237" s="36"/>
    </row>
    <row r="238" spans="18:21" x14ac:dyDescent="0.35">
      <c r="R238" s="45">
        <v>2441</v>
      </c>
      <c r="S238" s="46" t="s">
        <v>304</v>
      </c>
      <c r="U238" s="36"/>
    </row>
    <row r="239" spans="18:21" x14ac:dyDescent="0.35">
      <c r="R239" s="45">
        <v>2502</v>
      </c>
      <c r="S239" s="46" t="s">
        <v>176</v>
      </c>
      <c r="U239" s="36"/>
    </row>
    <row r="240" spans="18:21" x14ac:dyDescent="0.35">
      <c r="R240" s="45">
        <v>2503</v>
      </c>
      <c r="S240" s="46" t="s">
        <v>177</v>
      </c>
      <c r="U240" s="36"/>
    </row>
    <row r="241" spans="18:21" x14ac:dyDescent="0.35">
      <c r="R241" s="45">
        <v>2504</v>
      </c>
      <c r="S241" s="46" t="s">
        <v>178</v>
      </c>
      <c r="U241" s="36"/>
    </row>
    <row r="242" spans="18:21" x14ac:dyDescent="0.35">
      <c r="R242" s="45">
        <v>2505</v>
      </c>
      <c r="S242" s="46" t="s">
        <v>36</v>
      </c>
      <c r="U242" s="36"/>
    </row>
    <row r="243" spans="18:21" x14ac:dyDescent="0.35">
      <c r="R243" s="45">
        <v>2506</v>
      </c>
      <c r="S243" s="46" t="s">
        <v>37</v>
      </c>
      <c r="U243" s="36"/>
    </row>
    <row r="244" spans="18:21" x14ac:dyDescent="0.35">
      <c r="R244" s="45">
        <v>2507</v>
      </c>
      <c r="S244" s="46" t="s">
        <v>223</v>
      </c>
      <c r="U244" s="36"/>
    </row>
    <row r="245" spans="18:21" x14ac:dyDescent="0.35">
      <c r="R245" s="45">
        <v>2601</v>
      </c>
      <c r="S245" s="46" t="s">
        <v>389</v>
      </c>
      <c r="U245" s="36"/>
    </row>
    <row r="246" spans="18:21" x14ac:dyDescent="0.35">
      <c r="R246" s="45">
        <v>2603</v>
      </c>
      <c r="S246" s="46" t="s">
        <v>173</v>
      </c>
      <c r="U246" s="36"/>
    </row>
    <row r="247" spans="18:21" x14ac:dyDescent="0.35">
      <c r="R247" s="45">
        <v>2606</v>
      </c>
      <c r="S247" s="46" t="s">
        <v>174</v>
      </c>
      <c r="U247" s="36"/>
    </row>
    <row r="248" spans="18:21" x14ac:dyDescent="0.35">
      <c r="R248" s="45">
        <v>2608</v>
      </c>
      <c r="S248" s="46" t="s">
        <v>257</v>
      </c>
      <c r="U248" s="36"/>
    </row>
    <row r="249" spans="18:21" x14ac:dyDescent="0.35">
      <c r="R249" s="45">
        <v>2610</v>
      </c>
      <c r="S249" s="46" t="s">
        <v>175</v>
      </c>
      <c r="U249" s="36"/>
    </row>
    <row r="250" spans="18:21" x14ac:dyDescent="0.35">
      <c r="R250" s="45">
        <v>2611</v>
      </c>
      <c r="S250" s="46" t="s">
        <v>194</v>
      </c>
      <c r="U250" s="36"/>
    </row>
    <row r="251" spans="18:21" x14ac:dyDescent="0.35">
      <c r="R251" s="45">
        <v>2612</v>
      </c>
      <c r="S251" s="46" t="s">
        <v>369</v>
      </c>
      <c r="U251" s="36"/>
    </row>
    <row r="252" spans="18:21" x14ac:dyDescent="0.35">
      <c r="R252" s="45">
        <v>2613</v>
      </c>
      <c r="S252" s="46" t="s">
        <v>211</v>
      </c>
      <c r="U252" s="36"/>
    </row>
    <row r="253" spans="18:21" x14ac:dyDescent="0.35">
      <c r="R253" s="45">
        <v>2614</v>
      </c>
      <c r="S253" s="46" t="s">
        <v>371</v>
      </c>
      <c r="U253" s="36"/>
    </row>
    <row r="254" spans="18:21" x14ac:dyDescent="0.35">
      <c r="R254" s="45">
        <v>2615</v>
      </c>
      <c r="S254" s="46" t="s">
        <v>212</v>
      </c>
      <c r="U254" s="36"/>
    </row>
    <row r="255" spans="18:21" x14ac:dyDescent="0.35">
      <c r="R255" s="45">
        <v>2616</v>
      </c>
      <c r="S255" s="46" t="s">
        <v>213</v>
      </c>
      <c r="U255" s="36"/>
    </row>
    <row r="256" spans="18:21" x14ac:dyDescent="0.35">
      <c r="R256" s="45">
        <v>2617</v>
      </c>
      <c r="S256" s="46" t="s">
        <v>214</v>
      </c>
      <c r="U256" s="36"/>
    </row>
    <row r="257" spans="18:21" x14ac:dyDescent="0.35">
      <c r="R257" s="45">
        <v>2619</v>
      </c>
      <c r="S257" s="46" t="s">
        <v>288</v>
      </c>
      <c r="U257" s="36"/>
    </row>
    <row r="258" spans="18:21" x14ac:dyDescent="0.35">
      <c r="R258" s="45">
        <v>2622</v>
      </c>
      <c r="S258" s="46" t="s">
        <v>244</v>
      </c>
      <c r="U258" s="36"/>
    </row>
    <row r="259" spans="18:21" x14ac:dyDescent="0.35">
      <c r="R259" s="45">
        <v>2633</v>
      </c>
      <c r="S259" s="46" t="s">
        <v>323</v>
      </c>
      <c r="U259" s="36"/>
    </row>
    <row r="260" spans="18:21" x14ac:dyDescent="0.35">
      <c r="R260" s="45">
        <v>2901</v>
      </c>
      <c r="S260" s="46" t="s">
        <v>246</v>
      </c>
      <c r="U260" s="36"/>
    </row>
    <row r="261" spans="18:21" x14ac:dyDescent="0.35">
      <c r="R261" s="45">
        <v>2902</v>
      </c>
      <c r="S261" s="46" t="s">
        <v>366</v>
      </c>
      <c r="U261" s="36"/>
    </row>
    <row r="262" spans="18:21" x14ac:dyDescent="0.35">
      <c r="R262" s="45">
        <v>2903</v>
      </c>
      <c r="S262" s="46" t="s">
        <v>216</v>
      </c>
      <c r="U262" s="36"/>
    </row>
    <row r="263" spans="18:21" x14ac:dyDescent="0.35">
      <c r="R263" s="45">
        <v>2904</v>
      </c>
      <c r="S263" s="46" t="s">
        <v>333</v>
      </c>
      <c r="U263" s="36"/>
    </row>
    <row r="264" spans="18:21" x14ac:dyDescent="0.35">
      <c r="R264" s="45">
        <v>2905</v>
      </c>
      <c r="S264" s="46" t="s">
        <v>318</v>
      </c>
      <c r="U264" s="36"/>
    </row>
    <row r="265" spans="18:21" x14ac:dyDescent="0.35">
      <c r="R265" s="45">
        <v>2906</v>
      </c>
      <c r="S265" s="46" t="s">
        <v>217</v>
      </c>
      <c r="U265" s="36"/>
    </row>
    <row r="266" spans="18:21" x14ac:dyDescent="0.35">
      <c r="R266" s="45">
        <v>2907</v>
      </c>
      <c r="S266" s="46" t="s">
        <v>367</v>
      </c>
      <c r="U266" s="36"/>
    </row>
    <row r="267" spans="18:21" x14ac:dyDescent="0.35">
      <c r="R267" s="45">
        <v>2909</v>
      </c>
      <c r="S267" s="46" t="s">
        <v>247</v>
      </c>
      <c r="U267" s="36"/>
    </row>
    <row r="268" spans="18:21" x14ac:dyDescent="0.35">
      <c r="R268" s="45">
        <v>2916</v>
      </c>
      <c r="S268" s="46" t="s">
        <v>265</v>
      </c>
      <c r="U268" s="36"/>
    </row>
    <row r="269" spans="18:21" x14ac:dyDescent="0.35">
      <c r="R269" s="45">
        <v>2917</v>
      </c>
      <c r="S269" s="46" t="s">
        <v>266</v>
      </c>
      <c r="U269" s="36"/>
    </row>
    <row r="270" spans="18:21" x14ac:dyDescent="0.35">
      <c r="R270" s="45">
        <v>2919</v>
      </c>
      <c r="S270" s="46" t="s">
        <v>301</v>
      </c>
      <c r="U270" s="36"/>
    </row>
    <row r="271" spans="18:21" x14ac:dyDescent="0.35">
      <c r="R271" s="45">
        <v>2920</v>
      </c>
      <c r="S271" s="46" t="s">
        <v>313</v>
      </c>
      <c r="U271" s="36"/>
    </row>
    <row r="272" spans="18:21" x14ac:dyDescent="0.35">
      <c r="R272" s="45">
        <v>2921</v>
      </c>
      <c r="S272" s="46" t="s">
        <v>326</v>
      </c>
      <c r="U272" s="36"/>
    </row>
    <row r="273" spans="18:21" x14ac:dyDescent="0.35">
      <c r="R273" s="45">
        <v>2922</v>
      </c>
      <c r="S273" s="46" t="s">
        <v>327</v>
      </c>
      <c r="U273" s="36"/>
    </row>
    <row r="274" spans="18:21" x14ac:dyDescent="0.35">
      <c r="R274" s="45">
        <v>3101</v>
      </c>
      <c r="S274" s="46" t="s">
        <v>248</v>
      </c>
      <c r="U274" s="36"/>
    </row>
    <row r="275" spans="18:21" x14ac:dyDescent="0.35">
      <c r="R275" s="45">
        <v>3103</v>
      </c>
      <c r="S275" s="46" t="s">
        <v>249</v>
      </c>
      <c r="U275" s="36"/>
    </row>
    <row r="276" spans="18:21" x14ac:dyDescent="0.35">
      <c r="R276" s="45">
        <v>3104</v>
      </c>
      <c r="S276" s="46" t="s">
        <v>250</v>
      </c>
      <c r="U276" s="36"/>
    </row>
    <row r="277" spans="18:21" x14ac:dyDescent="0.35">
      <c r="R277" s="45">
        <v>3105</v>
      </c>
      <c r="S277" s="46" t="s">
        <v>251</v>
      </c>
      <c r="U277" s="36"/>
    </row>
    <row r="278" spans="18:21" x14ac:dyDescent="0.35">
      <c r="R278" s="45">
        <v>3106</v>
      </c>
      <c r="S278" s="46" t="s">
        <v>356</v>
      </c>
      <c r="U278" s="36"/>
    </row>
    <row r="279" spans="18:21" x14ac:dyDescent="0.35">
      <c r="R279" s="45">
        <v>3107</v>
      </c>
      <c r="S279" s="46" t="s">
        <v>357</v>
      </c>
      <c r="U279" s="36"/>
    </row>
    <row r="280" spans="18:21" x14ac:dyDescent="0.35">
      <c r="R280" s="45">
        <v>3109</v>
      </c>
      <c r="S280" s="46" t="s">
        <v>268</v>
      </c>
      <c r="U280" s="36"/>
    </row>
    <row r="281" spans="18:21" x14ac:dyDescent="0.35">
      <c r="R281" s="45">
        <v>3110</v>
      </c>
      <c r="S281" s="46" t="s">
        <v>358</v>
      </c>
      <c r="U281" s="36"/>
    </row>
    <row r="282" spans="18:21" x14ac:dyDescent="0.35">
      <c r="R282" s="45">
        <v>3111</v>
      </c>
      <c r="S282" s="46" t="s">
        <v>359</v>
      </c>
      <c r="U282" s="36"/>
    </row>
    <row r="283" spans="18:21" x14ac:dyDescent="0.35">
      <c r="R283" s="45">
        <v>3112</v>
      </c>
      <c r="S283" s="46" t="s">
        <v>270</v>
      </c>
      <c r="U283" s="36"/>
    </row>
    <row r="284" spans="18:21" x14ac:dyDescent="0.35">
      <c r="R284" s="45">
        <v>3113</v>
      </c>
      <c r="S284" s="46" t="s">
        <v>271</v>
      </c>
      <c r="U284" s="36"/>
    </row>
    <row r="285" spans="18:21" x14ac:dyDescent="0.35">
      <c r="R285" s="45">
        <v>3114</v>
      </c>
      <c r="S285" s="46" t="s">
        <v>171</v>
      </c>
      <c r="U285" s="36"/>
    </row>
    <row r="286" spans="18:21" x14ac:dyDescent="0.35">
      <c r="R286" s="45">
        <v>3115</v>
      </c>
      <c r="S286" s="46" t="s">
        <v>172</v>
      </c>
      <c r="U286" s="36"/>
    </row>
    <row r="287" spans="18:21" x14ac:dyDescent="0.35">
      <c r="R287" s="45">
        <v>3116</v>
      </c>
      <c r="S287" s="46" t="s">
        <v>390</v>
      </c>
      <c r="U287" s="36"/>
    </row>
    <row r="288" spans="18:21" x14ac:dyDescent="0.35">
      <c r="R288" s="45">
        <v>3117</v>
      </c>
      <c r="S288" s="46" t="s">
        <v>370</v>
      </c>
      <c r="U288" s="36"/>
    </row>
    <row r="289" spans="18:21" x14ac:dyDescent="0.35">
      <c r="R289" s="45">
        <v>3118</v>
      </c>
      <c r="S289" s="46" t="s">
        <v>51</v>
      </c>
      <c r="U289" s="36"/>
    </row>
    <row r="290" spans="18:21" x14ac:dyDescent="0.35">
      <c r="R290" s="45">
        <v>3119</v>
      </c>
      <c r="S290" s="46" t="s">
        <v>391</v>
      </c>
      <c r="U290" s="36"/>
    </row>
    <row r="291" spans="18:21" x14ac:dyDescent="0.35">
      <c r="R291" s="45">
        <v>3120</v>
      </c>
      <c r="S291" s="46" t="s">
        <v>392</v>
      </c>
      <c r="U291" s="36"/>
    </row>
    <row r="292" spans="18:21" x14ac:dyDescent="0.35">
      <c r="R292" s="45">
        <v>3121</v>
      </c>
      <c r="S292" s="46" t="s">
        <v>393</v>
      </c>
      <c r="U292" s="36"/>
    </row>
    <row r="293" spans="18:21" x14ac:dyDescent="0.35">
      <c r="R293" s="45">
        <v>3127</v>
      </c>
      <c r="S293" s="46" t="s">
        <v>306</v>
      </c>
      <c r="U293" s="36"/>
    </row>
    <row r="294" spans="18:21" x14ac:dyDescent="0.35">
      <c r="R294" s="45">
        <v>3129</v>
      </c>
      <c r="S294" s="46" t="s">
        <v>309</v>
      </c>
      <c r="U294" s="36"/>
    </row>
    <row r="295" spans="18:21" x14ac:dyDescent="0.35">
      <c r="R295" s="45">
        <v>3130</v>
      </c>
      <c r="S295" s="46" t="s">
        <v>324</v>
      </c>
      <c r="U295" s="36"/>
    </row>
    <row r="296" spans="18:21" x14ac:dyDescent="0.35">
      <c r="R296" s="45">
        <v>3131</v>
      </c>
      <c r="S296" s="46" t="s">
        <v>325</v>
      </c>
      <c r="U296" s="36"/>
    </row>
    <row r="297" spans="18:21" x14ac:dyDescent="0.35">
      <c r="R297" s="45">
        <v>3132</v>
      </c>
      <c r="S297" s="46" t="s">
        <v>374</v>
      </c>
      <c r="U297" s="36"/>
    </row>
    <row r="298" spans="18:21" x14ac:dyDescent="0.35">
      <c r="R298" s="45">
        <v>3133</v>
      </c>
      <c r="S298" s="46" t="s">
        <v>286</v>
      </c>
      <c r="U298" s="36"/>
    </row>
    <row r="299" spans="18:21" x14ac:dyDescent="0.35">
      <c r="R299" s="45">
        <v>3134</v>
      </c>
      <c r="S299" s="46" t="s">
        <v>253</v>
      </c>
      <c r="U299" s="36"/>
    </row>
    <row r="300" spans="18:21" x14ac:dyDescent="0.35">
      <c r="R300" s="45">
        <v>3135</v>
      </c>
      <c r="S300" s="46" t="s">
        <v>215</v>
      </c>
      <c r="U300" s="36"/>
    </row>
    <row r="301" spans="18:21" x14ac:dyDescent="0.35">
      <c r="R301" s="45">
        <v>3136</v>
      </c>
      <c r="S301" s="46" t="s">
        <v>245</v>
      </c>
      <c r="U301" s="36"/>
    </row>
    <row r="302" spans="18:21" x14ac:dyDescent="0.35">
      <c r="R302" s="45">
        <v>3201</v>
      </c>
      <c r="S302" s="46" t="s">
        <v>71</v>
      </c>
      <c r="U302" s="36"/>
    </row>
    <row r="303" spans="18:21" x14ac:dyDescent="0.35">
      <c r="R303" s="45">
        <v>3202</v>
      </c>
      <c r="S303" s="46" t="s">
        <v>46</v>
      </c>
      <c r="U303" s="36"/>
    </row>
    <row r="304" spans="18:21" x14ac:dyDescent="0.35">
      <c r="R304" s="45">
        <v>3203</v>
      </c>
      <c r="S304" s="46" t="s">
        <v>149</v>
      </c>
      <c r="U304" s="36"/>
    </row>
    <row r="305" spans="18:21" x14ac:dyDescent="0.35">
      <c r="R305" s="45">
        <v>3205</v>
      </c>
      <c r="S305" s="46" t="s">
        <v>372</v>
      </c>
      <c r="U305" s="36"/>
    </row>
    <row r="306" spans="18:21" x14ac:dyDescent="0.35">
      <c r="R306" s="45">
        <v>3206</v>
      </c>
      <c r="S306" s="46" t="s">
        <v>45</v>
      </c>
      <c r="U306" s="36"/>
    </row>
    <row r="307" spans="18:21" x14ac:dyDescent="0.35">
      <c r="R307" s="45">
        <v>3207</v>
      </c>
      <c r="S307" s="46" t="s">
        <v>69</v>
      </c>
      <c r="U307" s="36"/>
    </row>
    <row r="308" spans="18:21" x14ac:dyDescent="0.35">
      <c r="R308" s="45">
        <v>3209</v>
      </c>
      <c r="S308" s="46" t="s">
        <v>308</v>
      </c>
      <c r="U308" s="36"/>
    </row>
    <row r="309" spans="18:21" x14ac:dyDescent="0.35">
      <c r="R309" s="45">
        <v>3210</v>
      </c>
      <c r="S309" s="46" t="s">
        <v>360</v>
      </c>
      <c r="U309" s="36"/>
    </row>
    <row r="310" spans="18:21" x14ac:dyDescent="0.35">
      <c r="R310" s="45">
        <v>3211</v>
      </c>
      <c r="S310" s="46" t="s">
        <v>70</v>
      </c>
      <c r="U310" s="36"/>
    </row>
    <row r="311" spans="18:21" x14ac:dyDescent="0.35">
      <c r="R311" s="45">
        <v>3212</v>
      </c>
      <c r="S311" s="46" t="s">
        <v>44</v>
      </c>
      <c r="U311" s="36"/>
    </row>
    <row r="312" spans="18:21" x14ac:dyDescent="0.35">
      <c r="R312" s="45">
        <v>3213</v>
      </c>
      <c r="S312" s="46" t="s">
        <v>361</v>
      </c>
      <c r="U312" s="36"/>
    </row>
    <row r="313" spans="18:21" x14ac:dyDescent="0.35">
      <c r="R313" s="45">
        <v>3214</v>
      </c>
      <c r="S313" s="46" t="s">
        <v>240</v>
      </c>
      <c r="U313" s="36"/>
    </row>
    <row r="314" spans="18:21" x14ac:dyDescent="0.35">
      <c r="R314" s="45">
        <v>3215</v>
      </c>
      <c r="S314" s="46" t="s">
        <v>19</v>
      </c>
      <c r="U314" s="36"/>
    </row>
    <row r="315" spans="18:21" x14ac:dyDescent="0.35">
      <c r="R315" s="45">
        <v>3216</v>
      </c>
      <c r="S315" s="46" t="s">
        <v>267</v>
      </c>
      <c r="U315" s="36"/>
    </row>
    <row r="316" spans="18:21" x14ac:dyDescent="0.35">
      <c r="R316" s="45">
        <v>3217</v>
      </c>
      <c r="S316" s="46" t="s">
        <v>362</v>
      </c>
      <c r="U316" s="36"/>
    </row>
    <row r="317" spans="18:21" x14ac:dyDescent="0.35">
      <c r="R317" s="45">
        <v>3218</v>
      </c>
      <c r="S317" s="46" t="s">
        <v>363</v>
      </c>
      <c r="U317" s="36"/>
    </row>
    <row r="318" spans="18:21" x14ac:dyDescent="0.35">
      <c r="R318" s="45">
        <v>3219</v>
      </c>
      <c r="S318" s="46" t="s">
        <v>269</v>
      </c>
      <c r="U318" s="36"/>
    </row>
    <row r="319" spans="18:21" x14ac:dyDescent="0.35">
      <c r="R319" s="45">
        <v>3221</v>
      </c>
      <c r="S319" s="46" t="s">
        <v>272</v>
      </c>
      <c r="U319" s="36"/>
    </row>
    <row r="320" spans="18:21" x14ac:dyDescent="0.35">
      <c r="R320" s="45">
        <v>3222</v>
      </c>
      <c r="S320" s="46" t="s">
        <v>273</v>
      </c>
      <c r="U320" s="36"/>
    </row>
    <row r="321" spans="18:21" x14ac:dyDescent="0.35">
      <c r="R321" s="45">
        <v>3223</v>
      </c>
      <c r="S321" s="46" t="s">
        <v>76</v>
      </c>
      <c r="U321" s="36"/>
    </row>
    <row r="322" spans="18:21" x14ac:dyDescent="0.35">
      <c r="R322" s="45">
        <v>3224</v>
      </c>
      <c r="S322" s="46" t="s">
        <v>75</v>
      </c>
      <c r="U322" s="36"/>
    </row>
    <row r="323" spans="18:21" x14ac:dyDescent="0.35">
      <c r="R323" s="45">
        <v>3225</v>
      </c>
      <c r="S323" s="46" t="s">
        <v>129</v>
      </c>
      <c r="U323" s="36"/>
    </row>
    <row r="324" spans="18:21" x14ac:dyDescent="0.35">
      <c r="R324" s="45">
        <v>3226</v>
      </c>
      <c r="S324" s="46" t="s">
        <v>77</v>
      </c>
      <c r="U324" s="36"/>
    </row>
    <row r="325" spans="18:21" x14ac:dyDescent="0.35">
      <c r="R325" s="54">
        <v>315</v>
      </c>
      <c r="S325" s="56" t="s">
        <v>398</v>
      </c>
      <c r="U325" s="36"/>
    </row>
    <row r="326" spans="18:21" x14ac:dyDescent="0.35">
      <c r="R326" s="54">
        <v>2609</v>
      </c>
      <c r="S326" s="56" t="s">
        <v>399</v>
      </c>
      <c r="U326" s="36"/>
    </row>
    <row r="327" spans="18:21" x14ac:dyDescent="0.35">
      <c r="R327" s="54">
        <v>508</v>
      </c>
      <c r="S327" s="56" t="s">
        <v>400</v>
      </c>
      <c r="U327" s="36"/>
    </row>
    <row r="328" spans="18:21" x14ac:dyDescent="0.35">
      <c r="R328" s="50">
        <v>308</v>
      </c>
      <c r="S328" s="55" t="s">
        <v>401</v>
      </c>
      <c r="U328" s="36"/>
    </row>
    <row r="329" spans="18:21" x14ac:dyDescent="0.35">
      <c r="R329" s="50">
        <v>309</v>
      </c>
      <c r="S329" s="55" t="s">
        <v>402</v>
      </c>
      <c r="U329" s="36"/>
    </row>
    <row r="330" spans="18:21" x14ac:dyDescent="0.35">
      <c r="R330" s="50">
        <v>2628</v>
      </c>
      <c r="S330" s="55" t="s">
        <v>403</v>
      </c>
      <c r="U330" s="36"/>
    </row>
    <row r="331" spans="18:21" x14ac:dyDescent="0.35">
      <c r="R331" s="50">
        <v>606</v>
      </c>
      <c r="S331" s="55" t="s">
        <v>404</v>
      </c>
      <c r="U331" s="36"/>
    </row>
    <row r="332" spans="18:21" x14ac:dyDescent="0.35">
      <c r="R332" s="50">
        <v>3220</v>
      </c>
      <c r="S332" s="55" t="s">
        <v>405</v>
      </c>
      <c r="U332" s="36"/>
    </row>
    <row r="333" spans="18:21" x14ac:dyDescent="0.35">
      <c r="R333" s="50"/>
      <c r="S333" s="55"/>
      <c r="U333" s="36"/>
    </row>
    <row r="334" spans="18:21" x14ac:dyDescent="0.35">
      <c r="R334" s="50"/>
      <c r="S334" s="55"/>
      <c r="U334" s="36"/>
    </row>
    <row r="335" spans="18:21" x14ac:dyDescent="0.35">
      <c r="R335" s="50"/>
      <c r="S335" s="55"/>
      <c r="U335" s="36"/>
    </row>
    <row r="336" spans="18:21" x14ac:dyDescent="0.35">
      <c r="R336" s="50"/>
      <c r="S336" s="55"/>
    </row>
    <row r="337" spans="18:19" x14ac:dyDescent="0.35">
      <c r="R337" s="50"/>
      <c r="S337" s="55"/>
    </row>
    <row r="338" spans="18:19" x14ac:dyDescent="0.35">
      <c r="R338" s="50"/>
      <c r="S338" s="51"/>
    </row>
    <row r="339" spans="18:19" x14ac:dyDescent="0.35">
      <c r="R339" s="50"/>
      <c r="S339" s="51"/>
    </row>
    <row r="340" spans="18:19" x14ac:dyDescent="0.35">
      <c r="R340" s="50"/>
      <c r="S340" s="51"/>
    </row>
    <row r="341" spans="18:19" x14ac:dyDescent="0.35">
      <c r="R341" s="50"/>
      <c r="S341" s="51"/>
    </row>
    <row r="342" spans="18:19" x14ac:dyDescent="0.35">
      <c r="R342" s="50"/>
      <c r="S342" s="51"/>
    </row>
    <row r="343" spans="18:19" x14ac:dyDescent="0.35">
      <c r="R343" s="50"/>
      <c r="S343" s="51"/>
    </row>
    <row r="344" spans="18:19" x14ac:dyDescent="0.35">
      <c r="R344" s="50"/>
      <c r="S344" s="51"/>
    </row>
    <row r="345" spans="18:19" x14ac:dyDescent="0.35">
      <c r="R345" s="50"/>
      <c r="S345" s="51"/>
    </row>
    <row r="346" spans="18:19" x14ac:dyDescent="0.35">
      <c r="R346" s="50"/>
      <c r="S346" s="51"/>
    </row>
    <row r="347" spans="18:19" x14ac:dyDescent="0.35">
      <c r="R347" s="50"/>
      <c r="S347" s="51"/>
    </row>
    <row r="348" spans="18:19" x14ac:dyDescent="0.35">
      <c r="R348" s="50"/>
      <c r="S348" s="51"/>
    </row>
    <row r="349" spans="18:19" x14ac:dyDescent="0.35">
      <c r="R349" s="50"/>
      <c r="S349" s="51"/>
    </row>
    <row r="350" spans="18:19" x14ac:dyDescent="0.35">
      <c r="R350" s="47"/>
      <c r="S350" s="52"/>
    </row>
    <row r="351" spans="18:19" x14ac:dyDescent="0.35">
      <c r="R351" s="47"/>
      <c r="S351" s="52"/>
    </row>
    <row r="352" spans="18:19" x14ac:dyDescent="0.35">
      <c r="R352" s="47"/>
      <c r="S352" s="52"/>
    </row>
    <row r="353" spans="18:19" x14ac:dyDescent="0.35">
      <c r="R353" s="47"/>
      <c r="S353" s="52"/>
    </row>
    <row r="354" spans="18:19" x14ac:dyDescent="0.35">
      <c r="R354" s="47"/>
      <c r="S354" s="52"/>
    </row>
    <row r="355" spans="18:19" x14ac:dyDescent="0.35">
      <c r="R355" s="47"/>
      <c r="S355" s="52"/>
    </row>
    <row r="356" spans="18:19" x14ac:dyDescent="0.35">
      <c r="R356" s="47"/>
      <c r="S356" s="52"/>
    </row>
    <row r="357" spans="18:19" x14ac:dyDescent="0.35">
      <c r="R357" s="47"/>
      <c r="S357" s="52"/>
    </row>
    <row r="358" spans="18:19" x14ac:dyDescent="0.35">
      <c r="R358" s="47"/>
      <c r="S358" s="48"/>
    </row>
    <row r="359" spans="18:19" x14ac:dyDescent="0.35">
      <c r="R359" s="47"/>
      <c r="S359" s="48"/>
    </row>
    <row r="360" spans="18:19" x14ac:dyDescent="0.35">
      <c r="R360" s="47"/>
      <c r="S360" s="48"/>
    </row>
    <row r="361" spans="18:19" x14ac:dyDescent="0.35">
      <c r="R361" s="47"/>
      <c r="S361" s="48"/>
    </row>
    <row r="362" spans="18:19" x14ac:dyDescent="0.35">
      <c r="R362" s="47"/>
      <c r="S362" s="48"/>
    </row>
    <row r="363" spans="18:19" x14ac:dyDescent="0.35">
      <c r="R363" s="47"/>
      <c r="S363" s="48"/>
    </row>
    <row r="364" spans="18:19" x14ac:dyDescent="0.35">
      <c r="R364" s="47"/>
      <c r="S364" s="48"/>
    </row>
    <row r="365" spans="18:19" x14ac:dyDescent="0.35">
      <c r="R365" s="47"/>
      <c r="S365" s="48"/>
    </row>
    <row r="366" spans="18:19" x14ac:dyDescent="0.35">
      <c r="R366" s="47"/>
      <c r="S366" s="48"/>
    </row>
    <row r="367" spans="18:19" x14ac:dyDescent="0.35">
      <c r="R367" s="47"/>
      <c r="S367" s="48"/>
    </row>
    <row r="368" spans="18:19" x14ac:dyDescent="0.35">
      <c r="R368" s="47"/>
      <c r="S368" s="48"/>
    </row>
    <row r="369" spans="18:19" x14ac:dyDescent="0.35">
      <c r="R369" s="47"/>
      <c r="S369" s="48"/>
    </row>
    <row r="370" spans="18:19" x14ac:dyDescent="0.35">
      <c r="R370" s="47"/>
      <c r="S370" s="48"/>
    </row>
    <row r="371" spans="18:19" x14ac:dyDescent="0.35">
      <c r="R371" s="47"/>
      <c r="S371" s="48"/>
    </row>
    <row r="372" spans="18:19" x14ac:dyDescent="0.35">
      <c r="R372" s="47"/>
      <c r="S372" s="48"/>
    </row>
    <row r="373" spans="18:19" x14ac:dyDescent="0.35">
      <c r="R373" s="47"/>
      <c r="S373" s="48"/>
    </row>
    <row r="374" spans="18:19" x14ac:dyDescent="0.35">
      <c r="R374" s="47"/>
      <c r="S374" s="48"/>
    </row>
    <row r="375" spans="18:19" x14ac:dyDescent="0.35">
      <c r="R375" s="47"/>
      <c r="S375" s="48"/>
    </row>
    <row r="376" spans="18:19" x14ac:dyDescent="0.35">
      <c r="R376" s="47"/>
      <c r="S376" s="48"/>
    </row>
    <row r="377" spans="18:19" x14ac:dyDescent="0.35">
      <c r="R377" s="47"/>
      <c r="S377" s="48"/>
    </row>
    <row r="378" spans="18:19" x14ac:dyDescent="0.35">
      <c r="R378" s="47"/>
      <c r="S378" s="48"/>
    </row>
    <row r="379" spans="18:19" x14ac:dyDescent="0.35">
      <c r="R379" s="47"/>
      <c r="S379" s="48"/>
    </row>
    <row r="380" spans="18:19" x14ac:dyDescent="0.35">
      <c r="R380" s="45"/>
      <c r="S380" s="49"/>
    </row>
    <row r="381" spans="18:19" x14ac:dyDescent="0.35">
      <c r="R381" s="45"/>
      <c r="S381" s="49"/>
    </row>
    <row r="382" spans="18:19" x14ac:dyDescent="0.35">
      <c r="R382" s="45"/>
      <c r="S382" s="49"/>
    </row>
    <row r="383" spans="18:19" x14ac:dyDescent="0.35">
      <c r="R383" s="45"/>
      <c r="S383" s="49"/>
    </row>
    <row r="384" spans="18:19" x14ac:dyDescent="0.35">
      <c r="R384" s="45"/>
      <c r="S384" s="49"/>
    </row>
    <row r="385" spans="18:19" x14ac:dyDescent="0.35">
      <c r="R385" s="45"/>
      <c r="S385" s="49"/>
    </row>
    <row r="386" spans="18:19" x14ac:dyDescent="0.35">
      <c r="R386" s="45"/>
      <c r="S386" s="49"/>
    </row>
    <row r="387" spans="18:19" x14ac:dyDescent="0.35">
      <c r="R387" s="45"/>
      <c r="S387" s="49"/>
    </row>
    <row r="388" spans="18:19" x14ac:dyDescent="0.35">
      <c r="R388" s="45"/>
      <c r="S388" s="49"/>
    </row>
    <row r="389" spans="18:19" x14ac:dyDescent="0.35">
      <c r="R389" s="45"/>
      <c r="S389" s="49"/>
    </row>
    <row r="390" spans="18:19" x14ac:dyDescent="0.35">
      <c r="R390" s="45"/>
      <c r="S390" s="49"/>
    </row>
    <row r="391" spans="18:19" x14ac:dyDescent="0.35">
      <c r="R391" s="45"/>
      <c r="S391" s="49"/>
    </row>
    <row r="392" spans="18:19" x14ac:dyDescent="0.35">
      <c r="R392" s="45"/>
      <c r="S392" s="49"/>
    </row>
    <row r="393" spans="18:19" x14ac:dyDescent="0.35">
      <c r="R393" s="45"/>
      <c r="S393" s="49"/>
    </row>
    <row r="394" spans="18:19" x14ac:dyDescent="0.35">
      <c r="R394" s="45"/>
      <c r="S394" s="49"/>
    </row>
    <row r="395" spans="18:19" x14ac:dyDescent="0.35">
      <c r="R395" s="45"/>
      <c r="S395" s="49"/>
    </row>
    <row r="396" spans="18:19" x14ac:dyDescent="0.35">
      <c r="R396" s="45"/>
      <c r="S396" s="49"/>
    </row>
    <row r="397" spans="18:19" x14ac:dyDescent="0.35">
      <c r="R397" s="45"/>
      <c r="S397" s="49"/>
    </row>
    <row r="398" spans="18:19" x14ac:dyDescent="0.35">
      <c r="R398" s="45"/>
      <c r="S398" s="49"/>
    </row>
    <row r="399" spans="18:19" x14ac:dyDescent="0.35">
      <c r="R399" s="45"/>
      <c r="S399" s="49"/>
    </row>
    <row r="400" spans="18:19" x14ac:dyDescent="0.35">
      <c r="R400" s="45"/>
      <c r="S400" s="49"/>
    </row>
    <row r="401" spans="18:19" x14ac:dyDescent="0.35">
      <c r="R401" s="45"/>
      <c r="S401" s="49"/>
    </row>
    <row r="402" spans="18:19" x14ac:dyDescent="0.35">
      <c r="R402" s="45"/>
      <c r="S402" s="49"/>
    </row>
    <row r="403" spans="18:19" x14ac:dyDescent="0.35">
      <c r="R403" s="45"/>
      <c r="S403" s="49"/>
    </row>
    <row r="404" spans="18:19" x14ac:dyDescent="0.35">
      <c r="R404" s="45"/>
      <c r="S404" s="49"/>
    </row>
    <row r="405" spans="18:19" x14ac:dyDescent="0.35">
      <c r="R405" s="45"/>
      <c r="S405" s="46"/>
    </row>
    <row r="406" spans="18:19" x14ac:dyDescent="0.35">
      <c r="R406" s="45"/>
      <c r="S406" s="46"/>
    </row>
    <row r="407" spans="18:19" x14ac:dyDescent="0.35">
      <c r="R407" s="45"/>
      <c r="S407" s="46"/>
    </row>
    <row r="408" spans="18:19" x14ac:dyDescent="0.35">
      <c r="R408" s="45"/>
      <c r="S408" s="46"/>
    </row>
    <row r="409" spans="18:19" x14ac:dyDescent="0.35">
      <c r="R409" s="45"/>
      <c r="S409" s="46"/>
    </row>
    <row r="410" spans="18:19" x14ac:dyDescent="0.35">
      <c r="R410" s="45"/>
      <c r="S410" s="46"/>
    </row>
    <row r="411" spans="18:19" x14ac:dyDescent="0.35">
      <c r="R411" s="45"/>
      <c r="S411" s="46"/>
    </row>
    <row r="412" spans="18:19" x14ac:dyDescent="0.35">
      <c r="R412" s="45"/>
      <c r="S412" s="46"/>
    </row>
    <row r="413" spans="18:19" x14ac:dyDescent="0.35">
      <c r="R413" s="45"/>
      <c r="S413" s="46"/>
    </row>
    <row r="414" spans="18:19" x14ac:dyDescent="0.35">
      <c r="R414" s="45"/>
      <c r="S414" s="46"/>
    </row>
    <row r="415" spans="18:19" x14ac:dyDescent="0.35">
      <c r="R415" s="45"/>
      <c r="S415" s="46"/>
    </row>
    <row r="416" spans="18:19" x14ac:dyDescent="0.35">
      <c r="R416" s="45"/>
      <c r="S416" s="46"/>
    </row>
    <row r="417" spans="18:19" x14ac:dyDescent="0.35">
      <c r="R417" s="45"/>
      <c r="S417" s="46"/>
    </row>
    <row r="418" spans="18:19" x14ac:dyDescent="0.35">
      <c r="R418" s="45"/>
      <c r="S418" s="46"/>
    </row>
    <row r="419" spans="18:19" x14ac:dyDescent="0.35">
      <c r="R419" s="45"/>
      <c r="S419" s="46"/>
    </row>
    <row r="420" spans="18:19" x14ac:dyDescent="0.35">
      <c r="R420" s="45"/>
      <c r="S420" s="46"/>
    </row>
    <row r="421" spans="18:19" x14ac:dyDescent="0.35">
      <c r="R421" s="45"/>
      <c r="S421" s="46"/>
    </row>
    <row r="422" spans="18:19" x14ac:dyDescent="0.35">
      <c r="R422" s="45"/>
      <c r="S422" s="46"/>
    </row>
    <row r="423" spans="18:19" x14ac:dyDescent="0.35">
      <c r="R423" s="45"/>
      <c r="S423" s="46"/>
    </row>
    <row r="424" spans="18:19" x14ac:dyDescent="0.35">
      <c r="R424" s="45"/>
      <c r="S424" s="46"/>
    </row>
    <row r="425" spans="18:19" x14ac:dyDescent="0.35">
      <c r="R425" s="45"/>
      <c r="S425" s="46"/>
    </row>
    <row r="426" spans="18:19" x14ac:dyDescent="0.35">
      <c r="R426" s="45"/>
      <c r="S426" s="46"/>
    </row>
    <row r="427" spans="18:19" x14ac:dyDescent="0.35">
      <c r="R427" s="40"/>
      <c r="S427" s="44"/>
    </row>
    <row r="428" spans="18:19" x14ac:dyDescent="0.35">
      <c r="R428" s="40"/>
      <c r="S428" s="44"/>
    </row>
    <row r="429" spans="18:19" x14ac:dyDescent="0.35">
      <c r="R429" s="40"/>
      <c r="S429" s="44"/>
    </row>
    <row r="430" spans="18:19" x14ac:dyDescent="0.35">
      <c r="R430" s="40"/>
      <c r="S430" s="44"/>
    </row>
    <row r="431" spans="18:19" x14ac:dyDescent="0.35">
      <c r="R431" s="40"/>
      <c r="S431" s="41"/>
    </row>
    <row r="432" spans="18:19" x14ac:dyDescent="0.35">
      <c r="R432" s="40"/>
      <c r="S432" s="41"/>
    </row>
    <row r="433" spans="18:19" x14ac:dyDescent="0.35">
      <c r="R433" s="40"/>
      <c r="S433" s="41"/>
    </row>
    <row r="434" spans="18:19" x14ac:dyDescent="0.35">
      <c r="R434" s="40"/>
      <c r="S434" s="41"/>
    </row>
    <row r="435" spans="18:19" x14ac:dyDescent="0.35">
      <c r="R435" s="40"/>
      <c r="S435" s="41"/>
    </row>
    <row r="436" spans="18:19" x14ac:dyDescent="0.35">
      <c r="R436" s="42"/>
      <c r="S436" s="43"/>
    </row>
    <row r="437" spans="18:19" x14ac:dyDescent="0.35">
      <c r="R437" s="42"/>
      <c r="S437" s="43"/>
    </row>
    <row r="438" spans="18:19" x14ac:dyDescent="0.35">
      <c r="R438" s="42"/>
      <c r="S438" s="43"/>
    </row>
    <row r="439" spans="18:19" x14ac:dyDescent="0.35">
      <c r="R439" s="42"/>
      <c r="S439" s="43"/>
    </row>
    <row r="440" spans="18:19" x14ac:dyDescent="0.35">
      <c r="R440" s="42"/>
      <c r="S440" s="43"/>
    </row>
    <row r="441" spans="18:19" x14ac:dyDescent="0.35">
      <c r="R441" s="42"/>
      <c r="S441" s="43"/>
    </row>
    <row r="442" spans="18:19" x14ac:dyDescent="0.35">
      <c r="R442" s="42"/>
      <c r="S442" s="43"/>
    </row>
    <row r="443" spans="18:19" x14ac:dyDescent="0.35">
      <c r="R443" s="42"/>
      <c r="S443" s="43"/>
    </row>
    <row r="444" spans="18:19" x14ac:dyDescent="0.35">
      <c r="R444" s="42"/>
      <c r="S444" s="43"/>
    </row>
    <row r="445" spans="18:19" x14ac:dyDescent="0.35">
      <c r="R445" s="42"/>
      <c r="S445" s="43"/>
    </row>
    <row r="446" spans="18:19" x14ac:dyDescent="0.35">
      <c r="R446" s="42"/>
      <c r="S446" s="43"/>
    </row>
    <row r="447" spans="18:19" x14ac:dyDescent="0.35">
      <c r="R447" s="42"/>
      <c r="S447" s="43"/>
    </row>
    <row r="448" spans="18:19" x14ac:dyDescent="0.35">
      <c r="R448" s="42"/>
      <c r="S448" s="43"/>
    </row>
  </sheetData>
  <sheetProtection algorithmName="SHA-512" hashValue="T2HEGTioZBWax1TqAacDwQRQnN5uDwGezkUOQhp+k8VmosG0oLF/V2hHso6kh+rhOW607JoTRX0XzNrMD1+scg==" saltValue="jxcwtxTjnFyuwpgFP49fzQ==" spinCount="100000" sheet="1" selectLockedCells="1"/>
  <autoFilter ref="R1:S446" xr:uid="{249BFE5E-BB00-4F80-BA46-607982CEAB49}">
    <sortState xmlns:xlrd2="http://schemas.microsoft.com/office/spreadsheetml/2017/richdata2" ref="R2:S387">
      <sortCondition ref="R1:R350"/>
    </sortState>
  </autoFilter>
  <dataConsolidate/>
  <phoneticPr fontId="0" type="noConversion"/>
  <conditionalFormatting sqref="D6 L6">
    <cfRule type="expression" dxfId="6" priority="16" stopIfTrue="1">
      <formula>AND(NOT(ISBLANK(D6)),COUNTIF($U:$U,D6)=0)</formula>
    </cfRule>
  </conditionalFormatting>
  <conditionalFormatting sqref="E9:E12">
    <cfRule type="cellIs" dxfId="5" priority="2" stopIfTrue="1" operator="greaterThan">
      <formula>B9</formula>
    </cfRule>
  </conditionalFormatting>
  <conditionalFormatting sqref="G9:G12">
    <cfRule type="cellIs" dxfId="4" priority="3" stopIfTrue="1" operator="greaterThan">
      <formula>E9</formula>
    </cfRule>
    <cfRule type="cellIs" dxfId="3" priority="4" stopIfTrue="1" operator="lessThan">
      <formula>E9/F9</formula>
    </cfRule>
  </conditionalFormatting>
  <conditionalFormatting sqref="M9:M12">
    <cfRule type="cellIs" dxfId="2" priority="1" stopIfTrue="1" operator="greaterThan">
      <formula>J9</formula>
    </cfRule>
  </conditionalFormatting>
  <conditionalFormatting sqref="O9:O12">
    <cfRule type="cellIs" dxfId="1" priority="14" stopIfTrue="1" operator="greaterThan">
      <formula>M9</formula>
    </cfRule>
    <cfRule type="cellIs" dxfId="0" priority="15" stopIfTrue="1" operator="lessThan">
      <formula>M9/N9</formula>
    </cfRule>
  </conditionalFormatting>
  <dataValidations count="4">
    <dataValidation type="whole" operator="greaterThan" allowBlank="1" showInputMessage="1" showErrorMessage="1" sqref="J9:K12 F9:F12 B9:C12" xr:uid="{FC2DD5CE-C2B3-4F22-B3C5-39834A9D0EBE}">
      <formula1>0</formula1>
    </dataValidation>
    <dataValidation type="whole" operator="greaterThanOrEqual" allowBlank="1" showInputMessage="1" showErrorMessage="1" sqref="O9:O12 E9:E12 G9:G12 M9:M12" xr:uid="{2FDE206C-C476-4B60-9A91-978562C324CA}">
      <formula1>0</formula1>
    </dataValidation>
    <dataValidation type="list" allowBlank="1" showInputMessage="1" showErrorMessage="1" sqref="L6" xr:uid="{1A107EDB-6517-4A7A-95B1-251E73F69A7D}">
      <formula1>U3:U75</formula1>
    </dataValidation>
    <dataValidation type="list" allowBlank="1" showInputMessage="1" showErrorMessage="1" sqref="D6" xr:uid="{E44B5451-021D-40E5-BB14-ECC8E207474A}">
      <formula1>$U$3:$U$75</formula1>
    </dataValidation>
  </dataValidations>
  <pageMargins left="0.35433070866141736" right="0.31496062992125984" top="0.74803149606299213" bottom="0.74803149606299213" header="0.31496062992125984" footer="0.31496062992125984"/>
  <pageSetup paperSize="9" scale="82" orientation="landscape" blackAndWhite="1" r:id="rId1"/>
  <headerFooter>
    <oddFooter>&amp;RJ.Jolij
wedstrijdleider@deijsselkring.nl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Uitslag</vt:lpstr>
      <vt:lpstr>Teams</vt:lpstr>
      <vt:lpstr>Uitslag!Thuis</vt:lpstr>
      <vt:lpstr>Uitslag!Uit</vt:lpstr>
      <vt:lpstr>Uitslag!Wedstrijd</vt:lpstr>
    </vt:vector>
  </TitlesOfParts>
  <Company>Centric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Systeembeheer</dc:creator>
  <cp:lastModifiedBy>Jolly Joker</cp:lastModifiedBy>
  <cp:lastPrinted>2016-11-07T17:47:26Z</cp:lastPrinted>
  <dcterms:created xsi:type="dcterms:W3CDTF">2010-08-26T08:47:45Z</dcterms:created>
  <dcterms:modified xsi:type="dcterms:W3CDTF">2024-10-07T09:37:29Z</dcterms:modified>
</cp:coreProperties>
</file>